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2635" windowHeight="12330" activeTab="1"/>
  </bookViews>
  <sheets>
    <sheet name="配置" sheetId="1" r:id="rId1"/>
    <sheet name="列印S400 Layout" sheetId="4" r:id="rId2"/>
  </sheets>
  <calcPr calcId="144525"/>
</workbook>
</file>

<file path=xl/calcChain.xml><?xml version="1.0" encoding="utf-8"?>
<calcChain xmlns="http://schemas.openxmlformats.org/spreadsheetml/2006/main"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14" i="1"/>
  <c r="B3" i="1" l="1"/>
  <c r="O15" i="1" l="1"/>
  <c r="O16" i="1"/>
  <c r="O17" i="1"/>
  <c r="O18" i="1"/>
  <c r="O19" i="1"/>
  <c r="R19" i="1" s="1"/>
  <c r="O20" i="1"/>
  <c r="R20" i="1" s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R29" i="1" s="1"/>
  <c r="O30" i="1"/>
  <c r="R30" i="1" s="1"/>
  <c r="O31" i="1"/>
  <c r="R31" i="1" s="1"/>
  <c r="O32" i="1"/>
  <c r="R32" i="1" s="1"/>
  <c r="O33" i="1"/>
  <c r="R33" i="1" s="1"/>
  <c r="O34" i="1"/>
  <c r="R34" i="1" s="1"/>
  <c r="O35" i="1"/>
  <c r="R35" i="1" s="1"/>
  <c r="O36" i="1"/>
  <c r="R36" i="1" s="1"/>
  <c r="O37" i="1"/>
  <c r="R37" i="1" s="1"/>
  <c r="O38" i="1"/>
  <c r="R38" i="1" s="1"/>
  <c r="O39" i="1"/>
  <c r="R39" i="1" s="1"/>
  <c r="O40" i="1"/>
  <c r="R40" i="1" s="1"/>
  <c r="O41" i="1"/>
  <c r="R41" i="1" s="1"/>
  <c r="O42" i="1"/>
  <c r="R42" i="1" s="1"/>
  <c r="O43" i="1"/>
  <c r="R43" i="1" s="1"/>
  <c r="O44" i="1"/>
  <c r="R44" i="1" s="1"/>
  <c r="O45" i="1"/>
  <c r="R45" i="1" s="1"/>
  <c r="O46" i="1"/>
  <c r="R46" i="1" s="1"/>
  <c r="O47" i="1"/>
  <c r="R47" i="1" s="1"/>
  <c r="O48" i="1"/>
  <c r="R48" i="1" s="1"/>
  <c r="O49" i="1"/>
  <c r="R49" i="1" s="1"/>
  <c r="O50" i="1"/>
  <c r="R50" i="1" s="1"/>
  <c r="O51" i="1"/>
  <c r="R51" i="1" s="1"/>
  <c r="O52" i="1"/>
  <c r="R52" i="1" s="1"/>
  <c r="O53" i="1"/>
  <c r="R53" i="1" s="1"/>
  <c r="O54" i="1"/>
  <c r="R54" i="1" s="1"/>
  <c r="O55" i="1"/>
  <c r="R55" i="1" s="1"/>
  <c r="O56" i="1"/>
  <c r="R56" i="1" s="1"/>
  <c r="O57" i="1"/>
  <c r="R57" i="1" s="1"/>
  <c r="O58" i="1"/>
  <c r="R58" i="1" s="1"/>
  <c r="O59" i="1"/>
  <c r="R59" i="1" s="1"/>
  <c r="O60" i="1"/>
  <c r="R60" i="1" s="1"/>
  <c r="O61" i="1"/>
  <c r="R61" i="1" s="1"/>
  <c r="O62" i="1"/>
  <c r="R62" i="1" s="1"/>
  <c r="O63" i="1"/>
  <c r="R63" i="1" s="1"/>
  <c r="O14" i="1"/>
  <c r="R14" i="1" s="1"/>
  <c r="R17" i="1" l="1"/>
  <c r="R15" i="1"/>
  <c r="R16" i="1"/>
  <c r="R18" i="1"/>
  <c r="C3" i="4"/>
  <c r="K27" i="4"/>
  <c r="K26" i="4"/>
  <c r="K25" i="4"/>
  <c r="K24" i="4"/>
  <c r="K23" i="4"/>
  <c r="K22" i="4"/>
  <c r="K21" i="4"/>
  <c r="K20" i="4"/>
  <c r="K19" i="4"/>
  <c r="K18" i="4"/>
  <c r="K16" i="4"/>
  <c r="K15" i="4"/>
  <c r="K14" i="4"/>
  <c r="K13" i="4"/>
  <c r="K12" i="4"/>
  <c r="K11" i="4"/>
  <c r="K10" i="4"/>
  <c r="K9" i="4"/>
  <c r="K8" i="4"/>
  <c r="K7" i="4"/>
  <c r="K5" i="4"/>
  <c r="K4" i="4"/>
  <c r="K3" i="4"/>
  <c r="K2" i="4"/>
  <c r="K1" i="4"/>
  <c r="I27" i="4"/>
  <c r="I26" i="4"/>
  <c r="I25" i="4"/>
  <c r="I24" i="4"/>
  <c r="I23" i="4"/>
  <c r="I22" i="4"/>
  <c r="I21" i="4"/>
  <c r="I20" i="4"/>
  <c r="I19" i="4"/>
  <c r="I18" i="4"/>
  <c r="I16" i="4"/>
  <c r="I15" i="4"/>
  <c r="I14" i="4"/>
  <c r="I13" i="4"/>
  <c r="I12" i="4"/>
  <c r="I11" i="4"/>
  <c r="I10" i="4"/>
  <c r="I9" i="4"/>
  <c r="I8" i="4"/>
  <c r="I7" i="4"/>
  <c r="I5" i="4"/>
  <c r="I4" i="4"/>
  <c r="I3" i="4"/>
  <c r="I2" i="4"/>
  <c r="I1" i="4"/>
  <c r="G27" i="4"/>
  <c r="G26" i="4"/>
  <c r="G25" i="4"/>
  <c r="G24" i="4"/>
  <c r="G23" i="4"/>
  <c r="G22" i="4"/>
  <c r="G21" i="4"/>
  <c r="G20" i="4"/>
  <c r="G19" i="4"/>
  <c r="G18" i="4"/>
  <c r="G16" i="4"/>
  <c r="G15" i="4"/>
  <c r="G14" i="4"/>
  <c r="G13" i="4"/>
  <c r="G12" i="4"/>
  <c r="G11" i="4"/>
  <c r="G10" i="4"/>
  <c r="G9" i="4"/>
  <c r="G8" i="4"/>
  <c r="G7" i="4"/>
  <c r="G5" i="4"/>
  <c r="G4" i="4"/>
  <c r="G3" i="4"/>
  <c r="G2" i="4"/>
  <c r="G1" i="4"/>
  <c r="E27" i="4"/>
  <c r="E26" i="4"/>
  <c r="E25" i="4"/>
  <c r="E24" i="4"/>
  <c r="E23" i="4"/>
  <c r="E22" i="4"/>
  <c r="E21" i="4"/>
  <c r="E20" i="4"/>
  <c r="E19" i="4"/>
  <c r="E18" i="4"/>
  <c r="E16" i="4"/>
  <c r="E15" i="4"/>
  <c r="E14" i="4"/>
  <c r="E13" i="4"/>
  <c r="E12" i="4"/>
  <c r="E11" i="4"/>
  <c r="E10" i="4"/>
  <c r="E9" i="4"/>
  <c r="E8" i="4"/>
  <c r="E7" i="4"/>
  <c r="E5" i="4"/>
  <c r="E4" i="4"/>
  <c r="E3" i="4"/>
  <c r="E2" i="4"/>
  <c r="E1" i="4"/>
  <c r="C27" i="4"/>
  <c r="C26" i="4"/>
  <c r="C25" i="4"/>
  <c r="C24" i="4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5" i="4"/>
  <c r="C4" i="4"/>
  <c r="C2" i="4"/>
  <c r="C1" i="4"/>
  <c r="J11" i="1" l="1"/>
  <c r="J10" i="1"/>
  <c r="J9" i="1"/>
  <c r="J8" i="1"/>
  <c r="J7" i="1"/>
  <c r="J6" i="1"/>
  <c r="J5" i="1"/>
  <c r="J4" i="1"/>
  <c r="J3" i="1"/>
  <c r="J2" i="1"/>
  <c r="H11" i="1"/>
  <c r="H10" i="1"/>
  <c r="H9" i="1"/>
  <c r="H8" i="1"/>
  <c r="H7" i="1"/>
  <c r="H6" i="1"/>
  <c r="H5" i="1"/>
  <c r="H4" i="1"/>
  <c r="H3" i="1"/>
  <c r="H2" i="1"/>
  <c r="F11" i="1"/>
  <c r="F10" i="1"/>
  <c r="F9" i="1"/>
  <c r="F8" i="1"/>
  <c r="F7" i="1"/>
  <c r="F6" i="1"/>
  <c r="F5" i="1"/>
  <c r="F4" i="1"/>
  <c r="F3" i="1"/>
  <c r="F2" i="1"/>
  <c r="D11" i="1"/>
  <c r="D10" i="1"/>
  <c r="D9" i="1"/>
  <c r="D8" i="1"/>
  <c r="D7" i="1"/>
  <c r="D6" i="1"/>
  <c r="D5" i="1"/>
  <c r="D4" i="1"/>
  <c r="D3" i="1"/>
  <c r="D2" i="1"/>
  <c r="B11" i="1"/>
  <c r="B10" i="1"/>
  <c r="B9" i="1"/>
  <c r="B8" i="1"/>
  <c r="B7" i="1"/>
  <c r="B6" i="1"/>
  <c r="B5" i="1"/>
  <c r="B4" i="1"/>
  <c r="B2" i="1"/>
</calcChain>
</file>

<file path=xl/sharedStrings.xml><?xml version="1.0" encoding="utf-8"?>
<sst xmlns="http://schemas.openxmlformats.org/spreadsheetml/2006/main" count="217" uniqueCount="116">
  <si>
    <t>部門</t>
    <phoneticPr fontId="1" type="noConversion"/>
  </si>
  <si>
    <t>品項</t>
    <phoneticPr fontId="1" type="noConversion"/>
  </si>
  <si>
    <t>部門</t>
    <phoneticPr fontId="1" type="noConversion"/>
  </si>
  <si>
    <t>品項</t>
    <phoneticPr fontId="1" type="noConversion"/>
  </si>
  <si>
    <t>部門</t>
    <phoneticPr fontId="1" type="noConversion"/>
  </si>
  <si>
    <t>品項</t>
    <phoneticPr fontId="1" type="noConversion"/>
  </si>
  <si>
    <t>部門</t>
    <phoneticPr fontId="1" type="noConversion"/>
  </si>
  <si>
    <t>品項</t>
    <phoneticPr fontId="1" type="noConversion"/>
  </si>
  <si>
    <t>列印去</t>
    <phoneticPr fontId="1" type="noConversion"/>
  </si>
  <si>
    <t>00001,"</t>
  </si>
  <si>
    <t>","00000001000000","00000000","000000","</t>
  </si>
  <si>
    <t>","000000","00","000000"</t>
  </si>
  <si>
    <t>00002,"</t>
  </si>
  <si>
    <t>00003,"</t>
  </si>
  <si>
    <t>00004,"</t>
  </si>
  <si>
    <t>00005,"</t>
  </si>
  <si>
    <t>00006,"</t>
  </si>
  <si>
    <t>00007,"</t>
  </si>
  <si>
    <t>00008,"</t>
  </si>
  <si>
    <t>00009,"</t>
  </si>
  <si>
    <t>00010,"</t>
  </si>
  <si>
    <t>00011,"</t>
  </si>
  <si>
    <t>00012,"</t>
  </si>
  <si>
    <t>00013,"</t>
  </si>
  <si>
    <t>00014,"</t>
  </si>
  <si>
    <t>00015,"</t>
  </si>
  <si>
    <t>00016,"</t>
  </si>
  <si>
    <t>00017,"</t>
  </si>
  <si>
    <t>00018,"</t>
  </si>
  <si>
    <t>00019,"</t>
  </si>
  <si>
    <t>00020,"</t>
  </si>
  <si>
    <t>00021,"</t>
  </si>
  <si>
    <t>00022,"</t>
  </si>
  <si>
    <t>00023,"</t>
  </si>
  <si>
    <t>00024,"</t>
  </si>
  <si>
    <t>00025,"</t>
  </si>
  <si>
    <t>00026,"</t>
  </si>
  <si>
    <t>00027,"</t>
  </si>
  <si>
    <t>00028,"</t>
  </si>
  <si>
    <t>00029,"</t>
  </si>
  <si>
    <t>00030,"</t>
  </si>
  <si>
    <t>00031,"</t>
  </si>
  <si>
    <t>00032,"</t>
  </si>
  <si>
    <t>00033,"</t>
  </si>
  <si>
    <t>00034,"</t>
  </si>
  <si>
    <t>00035,"</t>
  </si>
  <si>
    <t>00036,"</t>
  </si>
  <si>
    <t>00037,"</t>
  </si>
  <si>
    <t>00038,"</t>
  </si>
  <si>
    <t>00039,"</t>
  </si>
  <si>
    <t>00040,"</t>
  </si>
  <si>
    <t>00041,"</t>
  </si>
  <si>
    <t>00042,"</t>
  </si>
  <si>
    <t>00043,"</t>
  </si>
  <si>
    <t>00044,"</t>
  </si>
  <si>
    <t>00045,"</t>
  </si>
  <si>
    <t>00046,"</t>
  </si>
  <si>
    <t>00047,"</t>
  </si>
  <si>
    <t>00048,"</t>
  </si>
  <si>
    <t>00049,"</t>
  </si>
  <si>
    <t>00050,"</t>
  </si>
  <si>
    <t>價格</t>
    <phoneticPr fontId="1" type="noConversion"/>
  </si>
  <si>
    <t>品名</t>
    <phoneticPr fontId="1" type="noConversion"/>
  </si>
  <si>
    <t>"C","n:P0005:"</t>
    <phoneticPr fontId="1" type="noConversion"/>
  </si>
  <si>
    <t>"H","39","01","0000","000000","0408","0000","00","00"</t>
    <phoneticPr fontId="1" type="noConversion"/>
  </si>
  <si>
    <t>"F","FILE005","P","P","0001"</t>
    <phoneticPr fontId="1" type="noConversion"/>
  </si>
  <si>
    <t>商品3</t>
  </si>
  <si>
    <t>商品4</t>
  </si>
  <si>
    <t>商品5</t>
  </si>
  <si>
    <t>商品6</t>
  </si>
  <si>
    <t>商品7</t>
  </si>
  <si>
    <t>商品8</t>
  </si>
  <si>
    <t>商品9</t>
  </si>
  <si>
    <t>商品10</t>
  </si>
  <si>
    <t>商品11</t>
  </si>
  <si>
    <t>商品12</t>
  </si>
  <si>
    <t>商品13</t>
  </si>
  <si>
    <t>商品14</t>
  </si>
  <si>
    <t>商品15</t>
  </si>
  <si>
    <t>商品16</t>
  </si>
  <si>
    <t>商品17</t>
  </si>
  <si>
    <t>商品18</t>
  </si>
  <si>
    <t>商品19</t>
  </si>
  <si>
    <t>商品20</t>
  </si>
  <si>
    <t>商品21</t>
  </si>
  <si>
    <t>商品22</t>
  </si>
  <si>
    <t>商品23</t>
  </si>
  <si>
    <t>商品24</t>
  </si>
  <si>
    <t>商品25</t>
  </si>
  <si>
    <t>商品26</t>
  </si>
  <si>
    <t>商品27</t>
  </si>
  <si>
    <t>商品28</t>
  </si>
  <si>
    <t>商品29</t>
  </si>
  <si>
    <t>商品30</t>
  </si>
  <si>
    <t>商品31</t>
  </si>
  <si>
    <t>商品32</t>
  </si>
  <si>
    <t>商品33</t>
  </si>
  <si>
    <t>商品34</t>
  </si>
  <si>
    <t>商品35</t>
  </si>
  <si>
    <t>商品36</t>
  </si>
  <si>
    <t>商品37</t>
  </si>
  <si>
    <t>商品38</t>
  </si>
  <si>
    <t>商品39</t>
  </si>
  <si>
    <t>商品40</t>
  </si>
  <si>
    <t>商品41</t>
  </si>
  <si>
    <t>商品42</t>
  </si>
  <si>
    <t>商品43</t>
  </si>
  <si>
    <t>商品44</t>
  </si>
  <si>
    <t>商品45</t>
  </si>
  <si>
    <t>商品46</t>
  </si>
  <si>
    <t>商品47</t>
  </si>
  <si>
    <t>商品48</t>
  </si>
  <si>
    <t>商品49</t>
  </si>
  <si>
    <t>商品50</t>
  </si>
  <si>
    <t>拿鐵</t>
    <phoneticPr fontId="1" type="noConversion"/>
  </si>
  <si>
    <t>起司蛋糕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</si>
</sst>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8"/>
      <color theme="0"/>
      <name val="微軟正黑體"/>
      <family val="2"/>
      <charset val="136"/>
    </font>
    <font>
      <b/>
      <sz val="16"/>
      <color theme="0"/>
      <name val="微軟正黑體"/>
      <family val="2"/>
      <charset val="136"/>
    </font>
    <font>
      <sz val="12"/>
      <color theme="1"/>
      <name val="Adobe 繁黑體 Std B"/>
      <family val="2"/>
      <charset val="136"/>
    </font>
    <font>
      <sz val="16"/>
      <color theme="1"/>
      <name val="Adobe 繁黑體 Std B"/>
      <family val="2"/>
      <charset val="136"/>
    </font>
    <font>
      <sz val="18"/>
      <color theme="1"/>
      <name val="Adobe 繁黑體 Std B"/>
      <family val="2"/>
      <charset val="136"/>
    </font>
    <font>
      <b/>
      <sz val="10"/>
      <color theme="0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shrinkToFit="1"/>
    </xf>
    <xf numFmtId="0" fontId="6" fillId="5" borderId="8" xfId="0" applyFont="1" applyFill="1" applyBorder="1" applyAlignment="1" applyProtection="1">
      <alignment horizontal="center" vertical="center" wrapText="1" shrinkToFit="1"/>
    </xf>
    <xf numFmtId="0" fontId="4" fillId="5" borderId="8" xfId="0" applyFont="1" applyFill="1" applyBorder="1" applyAlignment="1" applyProtection="1">
      <alignment horizontal="center" vertical="center" wrapText="1" shrinkToFit="1"/>
    </xf>
    <xf numFmtId="0" fontId="3" fillId="2" borderId="10" xfId="0" applyFont="1" applyFill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9" fillId="0" borderId="0" xfId="1" applyAlignment="1">
      <alignment horizontal="center" vertical="center"/>
    </xf>
    <xf numFmtId="0" fontId="0" fillId="0" borderId="0" xfId="0" quotePrefix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zoomScaleNormal="100" workbookViewId="0">
      <pane ySplit="11" topLeftCell="A12" activePane="bottomLeft" state="frozen"/>
      <selection pane="bottomLeft" activeCell="F16" sqref="F16"/>
    </sheetView>
  </sheetViews>
  <sheetFormatPr defaultRowHeight="16.5" x14ac:dyDescent="0.25"/>
  <cols>
    <col min="1" max="1" width="5.5" style="1" bestFit="1" customWidth="1"/>
    <col min="2" max="2" width="15.625" style="1" customWidth="1"/>
    <col min="3" max="3" width="6.25" style="1" bestFit="1" customWidth="1"/>
    <col min="4" max="4" width="17.375" style="1" customWidth="1"/>
    <col min="5" max="5" width="5.5" style="1" customWidth="1"/>
    <col min="6" max="6" width="17.375" style="1" customWidth="1"/>
    <col min="7" max="7" width="5.5" style="1" customWidth="1"/>
    <col min="8" max="8" width="17.375" style="1" customWidth="1"/>
    <col min="9" max="9" width="5.5" style="1" customWidth="1"/>
    <col min="10" max="10" width="17.375" style="1" customWidth="1"/>
    <col min="12" max="12" width="7.625" hidden="1" customWidth="1"/>
    <col min="13" max="13" width="17.25" hidden="1" customWidth="1"/>
    <col min="14" max="14" width="40.5" hidden="1" customWidth="1"/>
    <col min="15" max="15" width="7.5" hidden="1" customWidth="1"/>
    <col min="16" max="16" width="23.625" hidden="1" customWidth="1"/>
    <col min="17" max="18" width="9" hidden="1" customWidth="1"/>
  </cols>
  <sheetData>
    <row r="1" spans="1:18" ht="24.75" customHeight="1" x14ac:dyDescent="0.25">
      <c r="A1" s="6" t="s">
        <v>6</v>
      </c>
      <c r="B1" s="7" t="s">
        <v>7</v>
      </c>
      <c r="C1" s="6" t="s">
        <v>6</v>
      </c>
      <c r="D1" s="7" t="s">
        <v>7</v>
      </c>
      <c r="E1" s="6" t="s">
        <v>4</v>
      </c>
      <c r="F1" s="7" t="s">
        <v>5</v>
      </c>
      <c r="G1" s="6" t="s">
        <v>2</v>
      </c>
      <c r="H1" s="7" t="s">
        <v>3</v>
      </c>
      <c r="I1" s="6" t="s">
        <v>0</v>
      </c>
      <c r="J1" s="7" t="s">
        <v>1</v>
      </c>
    </row>
    <row r="2" spans="1:18" ht="22.5" customHeight="1" x14ac:dyDescent="0.25">
      <c r="A2" s="2">
        <v>30</v>
      </c>
      <c r="B2" s="3" t="str">
        <f>IFERROR(VLOOKUP(A2,$A$14:$B$63,2,FALSE),"")</f>
        <v>商品30</v>
      </c>
      <c r="C2" s="2">
        <v>35</v>
      </c>
      <c r="D2" s="3" t="str">
        <f>IFERROR(VLOOKUP(C2,$A$14:$B$63,2,FALSE),"")</f>
        <v>商品35</v>
      </c>
      <c r="E2" s="2">
        <v>40</v>
      </c>
      <c r="F2" s="3" t="str">
        <f>IFERROR(VLOOKUP(E2,$A$14:$B$63,2,FALSE),"")</f>
        <v>商品40</v>
      </c>
      <c r="G2" s="2">
        <v>45</v>
      </c>
      <c r="H2" s="3" t="str">
        <f>IFERROR(VLOOKUP(G2,$A$14:$B$63,2,FALSE),"")</f>
        <v>商品45</v>
      </c>
      <c r="I2" s="2">
        <v>50</v>
      </c>
      <c r="J2" s="3" t="str">
        <f>IFERROR(VLOOKUP(I2,$A$14:$B$63,2,FALSE),"")</f>
        <v>商品50</v>
      </c>
    </row>
    <row r="3" spans="1:18" ht="22.5" customHeight="1" x14ac:dyDescent="0.25">
      <c r="A3" s="4">
        <v>5</v>
      </c>
      <c r="B3" s="5" t="str">
        <f t="shared" ref="B3:D11" si="0">IFERROR(VLOOKUP(A3,$A$14:$B$63,2,FALSE),"")</f>
        <v>商品5</v>
      </c>
      <c r="C3" s="4">
        <v>10</v>
      </c>
      <c r="D3" s="5" t="str">
        <f t="shared" si="0"/>
        <v>商品10</v>
      </c>
      <c r="E3" s="4">
        <v>15</v>
      </c>
      <c r="F3" s="5" t="str">
        <f t="shared" ref="F3" si="1">IFERROR(VLOOKUP(E3,$A$14:$B$63,2,FALSE),"")</f>
        <v>商品15</v>
      </c>
      <c r="G3" s="4">
        <v>20</v>
      </c>
      <c r="H3" s="5" t="str">
        <f t="shared" ref="H3" si="2">IFERROR(VLOOKUP(G3,$A$14:$B$63,2,FALSE),"")</f>
        <v>商品20</v>
      </c>
      <c r="I3" s="4">
        <v>25</v>
      </c>
      <c r="J3" s="5" t="str">
        <f t="shared" ref="J3" si="3">IFERROR(VLOOKUP(I3,$A$14:$B$63,2,FALSE),"")</f>
        <v>商品25</v>
      </c>
    </row>
    <row r="4" spans="1:18" ht="22.5" customHeight="1" x14ac:dyDescent="0.25">
      <c r="A4" s="2">
        <v>29</v>
      </c>
      <c r="B4" s="3" t="str">
        <f t="shared" si="0"/>
        <v>商品29</v>
      </c>
      <c r="C4" s="2">
        <v>34</v>
      </c>
      <c r="D4" s="3" t="str">
        <f t="shared" si="0"/>
        <v>商品34</v>
      </c>
      <c r="E4" s="2">
        <v>39</v>
      </c>
      <c r="F4" s="3" t="str">
        <f t="shared" ref="F4" si="4">IFERROR(VLOOKUP(E4,$A$14:$B$63,2,FALSE),"")</f>
        <v>商品39</v>
      </c>
      <c r="G4" s="2">
        <v>44</v>
      </c>
      <c r="H4" s="3" t="str">
        <f t="shared" ref="H4" si="5">IFERROR(VLOOKUP(G4,$A$14:$B$63,2,FALSE),"")</f>
        <v>商品44</v>
      </c>
      <c r="I4" s="2">
        <v>49</v>
      </c>
      <c r="J4" s="3" t="str">
        <f t="shared" ref="J4" si="6">IFERROR(VLOOKUP(I4,$A$14:$B$63,2,FALSE),"")</f>
        <v>商品49</v>
      </c>
    </row>
    <row r="5" spans="1:18" ht="22.5" customHeight="1" x14ac:dyDescent="0.25">
      <c r="A5" s="4">
        <v>4</v>
      </c>
      <c r="B5" s="5" t="str">
        <f t="shared" si="0"/>
        <v>商品4</v>
      </c>
      <c r="C5" s="4">
        <v>9</v>
      </c>
      <c r="D5" s="5" t="str">
        <f t="shared" si="0"/>
        <v>商品9</v>
      </c>
      <c r="E5" s="4">
        <v>14</v>
      </c>
      <c r="F5" s="5" t="str">
        <f t="shared" ref="F5" si="7">IFERROR(VLOOKUP(E5,$A$14:$B$63,2,FALSE),"")</f>
        <v>商品14</v>
      </c>
      <c r="G5" s="4">
        <v>19</v>
      </c>
      <c r="H5" s="5" t="str">
        <f t="shared" ref="H5" si="8">IFERROR(VLOOKUP(G5,$A$14:$B$63,2,FALSE),"")</f>
        <v>商品19</v>
      </c>
      <c r="I5" s="4">
        <v>24</v>
      </c>
      <c r="J5" s="5" t="str">
        <f t="shared" ref="J5" si="9">IFERROR(VLOOKUP(I5,$A$14:$B$63,2,FALSE),"")</f>
        <v>商品24</v>
      </c>
    </row>
    <row r="6" spans="1:18" ht="22.5" customHeight="1" x14ac:dyDescent="0.25">
      <c r="A6" s="2">
        <v>28</v>
      </c>
      <c r="B6" s="3" t="str">
        <f t="shared" si="0"/>
        <v>商品28</v>
      </c>
      <c r="C6" s="2">
        <v>33</v>
      </c>
      <c r="D6" s="3" t="str">
        <f t="shared" si="0"/>
        <v>商品33</v>
      </c>
      <c r="E6" s="2">
        <v>38</v>
      </c>
      <c r="F6" s="3" t="str">
        <f t="shared" ref="F6" si="10">IFERROR(VLOOKUP(E6,$A$14:$B$63,2,FALSE),"")</f>
        <v>商品38</v>
      </c>
      <c r="G6" s="2">
        <v>43</v>
      </c>
      <c r="H6" s="3" t="str">
        <f t="shared" ref="H6" si="11">IFERROR(VLOOKUP(G6,$A$14:$B$63,2,FALSE),"")</f>
        <v>商品43</v>
      </c>
      <c r="I6" s="2">
        <v>48</v>
      </c>
      <c r="J6" s="3" t="str">
        <f t="shared" ref="J6" si="12">IFERROR(VLOOKUP(I6,$A$14:$B$63,2,FALSE),"")</f>
        <v>商品48</v>
      </c>
    </row>
    <row r="7" spans="1:18" ht="22.5" customHeight="1" x14ac:dyDescent="0.25">
      <c r="A7" s="4">
        <v>3</v>
      </c>
      <c r="B7" s="5" t="str">
        <f t="shared" si="0"/>
        <v>商品3</v>
      </c>
      <c r="C7" s="4">
        <v>8</v>
      </c>
      <c r="D7" s="5" t="str">
        <f t="shared" si="0"/>
        <v>商品8</v>
      </c>
      <c r="E7" s="4">
        <v>13</v>
      </c>
      <c r="F7" s="5" t="str">
        <f t="shared" ref="F7" si="13">IFERROR(VLOOKUP(E7,$A$14:$B$63,2,FALSE),"")</f>
        <v>商品13</v>
      </c>
      <c r="G7" s="4">
        <v>18</v>
      </c>
      <c r="H7" s="5" t="str">
        <f t="shared" ref="H7" si="14">IFERROR(VLOOKUP(G7,$A$14:$B$63,2,FALSE),"")</f>
        <v>商品18</v>
      </c>
      <c r="I7" s="4">
        <v>23</v>
      </c>
      <c r="J7" s="5" t="str">
        <f t="shared" ref="J7" si="15">IFERROR(VLOOKUP(I7,$A$14:$B$63,2,FALSE),"")</f>
        <v>商品23</v>
      </c>
    </row>
    <row r="8" spans="1:18" ht="22.5" customHeight="1" x14ac:dyDescent="0.25">
      <c r="A8" s="2">
        <v>27</v>
      </c>
      <c r="B8" s="3" t="str">
        <f t="shared" si="0"/>
        <v>商品27</v>
      </c>
      <c r="C8" s="2">
        <v>32</v>
      </c>
      <c r="D8" s="3" t="str">
        <f t="shared" si="0"/>
        <v>商品32</v>
      </c>
      <c r="E8" s="2">
        <v>37</v>
      </c>
      <c r="F8" s="3" t="str">
        <f t="shared" ref="F8" si="16">IFERROR(VLOOKUP(E8,$A$14:$B$63,2,FALSE),"")</f>
        <v>商品37</v>
      </c>
      <c r="G8" s="2">
        <v>42</v>
      </c>
      <c r="H8" s="3" t="str">
        <f t="shared" ref="H8" si="17">IFERROR(VLOOKUP(G8,$A$14:$B$63,2,FALSE),"")</f>
        <v>商品42</v>
      </c>
      <c r="I8" s="2">
        <v>47</v>
      </c>
      <c r="J8" s="3" t="str">
        <f t="shared" ref="J8" si="18">IFERROR(VLOOKUP(I8,$A$14:$B$63,2,FALSE),"")</f>
        <v>商品47</v>
      </c>
    </row>
    <row r="9" spans="1:18" ht="22.5" customHeight="1" x14ac:dyDescent="0.25">
      <c r="A9" s="4">
        <v>2</v>
      </c>
      <c r="B9" s="5" t="str">
        <f t="shared" si="0"/>
        <v>起司蛋糕</v>
      </c>
      <c r="C9" s="4">
        <v>7</v>
      </c>
      <c r="D9" s="5" t="str">
        <f t="shared" si="0"/>
        <v>商品7</v>
      </c>
      <c r="E9" s="4">
        <v>12</v>
      </c>
      <c r="F9" s="5" t="str">
        <f t="shared" ref="F9" si="19">IFERROR(VLOOKUP(E9,$A$14:$B$63,2,FALSE),"")</f>
        <v>商品12</v>
      </c>
      <c r="G9" s="4">
        <v>17</v>
      </c>
      <c r="H9" s="5" t="str">
        <f t="shared" ref="H9" si="20">IFERROR(VLOOKUP(G9,$A$14:$B$63,2,FALSE),"")</f>
        <v>商品17</v>
      </c>
      <c r="I9" s="4">
        <v>22</v>
      </c>
      <c r="J9" s="5" t="str">
        <f t="shared" ref="J9" si="21">IFERROR(VLOOKUP(I9,$A$14:$B$63,2,FALSE),"")</f>
        <v>商品22</v>
      </c>
    </row>
    <row r="10" spans="1:18" ht="22.5" customHeight="1" x14ac:dyDescent="0.25">
      <c r="A10" s="2">
        <v>26</v>
      </c>
      <c r="B10" s="3" t="str">
        <f t="shared" si="0"/>
        <v>商品26</v>
      </c>
      <c r="C10" s="2">
        <v>31</v>
      </c>
      <c r="D10" s="3" t="str">
        <f t="shared" si="0"/>
        <v>商品31</v>
      </c>
      <c r="E10" s="2">
        <v>36</v>
      </c>
      <c r="F10" s="3" t="str">
        <f t="shared" ref="F10" si="22">IFERROR(VLOOKUP(E10,$A$14:$B$63,2,FALSE),"")</f>
        <v>商品36</v>
      </c>
      <c r="G10" s="2">
        <v>41</v>
      </c>
      <c r="H10" s="3" t="str">
        <f t="shared" ref="H10" si="23">IFERROR(VLOOKUP(G10,$A$14:$B$63,2,FALSE),"")</f>
        <v>商品41</v>
      </c>
      <c r="I10" s="2">
        <v>46</v>
      </c>
      <c r="J10" s="3" t="str">
        <f t="shared" ref="J10" si="24">IFERROR(VLOOKUP(I10,$A$14:$B$63,2,FALSE),"")</f>
        <v>商品46</v>
      </c>
    </row>
    <row r="11" spans="1:18" ht="22.5" customHeight="1" x14ac:dyDescent="0.25">
      <c r="A11" s="4">
        <v>1</v>
      </c>
      <c r="B11" s="5" t="str">
        <f t="shared" si="0"/>
        <v>拿鐵</v>
      </c>
      <c r="C11" s="4">
        <v>6</v>
      </c>
      <c r="D11" s="5" t="str">
        <f t="shared" si="0"/>
        <v>商品6</v>
      </c>
      <c r="E11" s="4">
        <v>11</v>
      </c>
      <c r="F11" s="5" t="str">
        <f t="shared" ref="F11" si="25">IFERROR(VLOOKUP(E11,$A$14:$B$63,2,FALSE),"")</f>
        <v>商品11</v>
      </c>
      <c r="G11" s="4">
        <v>16</v>
      </c>
      <c r="H11" s="5" t="str">
        <f t="shared" ref="H11" si="26">IFERROR(VLOOKUP(G11,$A$14:$B$63,2,FALSE),"")</f>
        <v>商品16</v>
      </c>
      <c r="I11" s="4">
        <v>21</v>
      </c>
      <c r="J11" s="5" t="str">
        <f t="shared" ref="J11" si="27">IFERROR(VLOOKUP(I11,$A$14:$B$63,2,FALSE),"")</f>
        <v>商品21</v>
      </c>
      <c r="R11" s="27" t="s">
        <v>63</v>
      </c>
    </row>
    <row r="12" spans="1:18" ht="22.5" customHeight="1" x14ac:dyDescent="0.25">
      <c r="A12" s="8"/>
      <c r="B12" s="8"/>
      <c r="C12" s="8"/>
      <c r="D12" s="8"/>
      <c r="E12" s="8"/>
      <c r="G12" s="8"/>
      <c r="H12" s="8"/>
      <c r="I12" s="8"/>
      <c r="J12" s="8"/>
      <c r="R12" s="27" t="s">
        <v>64</v>
      </c>
    </row>
    <row r="13" spans="1:18" x14ac:dyDescent="0.25">
      <c r="A13" s="8" t="s">
        <v>6</v>
      </c>
      <c r="B13" s="8" t="s">
        <v>62</v>
      </c>
      <c r="C13" s="1" t="s">
        <v>61</v>
      </c>
      <c r="R13" s="27" t="s">
        <v>65</v>
      </c>
    </row>
    <row r="14" spans="1:18" x14ac:dyDescent="0.25">
      <c r="A14" s="1">
        <v>1</v>
      </c>
      <c r="B14" s="1" t="s">
        <v>114</v>
      </c>
      <c r="C14" s="8">
        <v>100</v>
      </c>
      <c r="D14" s="26" t="s">
        <v>8</v>
      </c>
      <c r="L14" t="s">
        <v>9</v>
      </c>
      <c r="M14" t="str">
        <f>IF($B14="","部門"&amp;TEXT(ROW(1:1),"000")&amp;"         ",IF(LENB($B14)&gt;16,LEFTB($B14,16),$B14&amp;REPT(" ",16-LENB($B14))))</f>
        <v xml:space="preserve">拿鐵            </v>
      </c>
      <c r="N14" t="s">
        <v>10</v>
      </c>
      <c r="O14" t="str">
        <f>TEXT($C14,"000000")</f>
        <v>000100</v>
      </c>
      <c r="P14" t="s">
        <v>11</v>
      </c>
      <c r="R14" t="str">
        <f>L14&amp;M14&amp;N14&amp;O14&amp;P14</f>
        <v>00001,"拿鐵            ","00000001000000","00000000","000000","000100","000000","00","000000"</v>
      </c>
    </row>
    <row r="15" spans="1:18" x14ac:dyDescent="0.25">
      <c r="A15" s="1">
        <v>2</v>
      </c>
      <c r="B15" s="1" t="s">
        <v>115</v>
      </c>
      <c r="C15" s="8">
        <v>120</v>
      </c>
      <c r="G15" s="8"/>
      <c r="H15" s="8"/>
      <c r="I15" s="8"/>
      <c r="J15" s="8"/>
      <c r="L15" t="s">
        <v>12</v>
      </c>
      <c r="M15" t="str">
        <f t="shared" ref="M15:M63" si="28">IF($B15="","部門"&amp;TEXT(ROW(2:2),"000")&amp;"         ",IF(LENB($B15)&gt;16,LEFTB($B15,16),$B15&amp;REPT(" ",16-LENB($B15))))</f>
        <v xml:space="preserve">起司蛋糕        </v>
      </c>
      <c r="N15" t="s">
        <v>10</v>
      </c>
      <c r="O15" t="str">
        <f t="shared" ref="O15:O63" si="29">TEXT($C15,"000000")</f>
        <v>000120</v>
      </c>
      <c r="P15" t="s">
        <v>11</v>
      </c>
      <c r="R15" t="str">
        <f t="shared" ref="R15:R63" si="30">L15&amp;M15&amp;N15&amp;O15&amp;P15</f>
        <v>00002,"起司蛋糕        ","00000001000000","00000000","000000","000120","000000","00","000000"</v>
      </c>
    </row>
    <row r="16" spans="1:18" x14ac:dyDescent="0.25">
      <c r="A16" s="1">
        <v>3</v>
      </c>
      <c r="B16" s="1" t="s">
        <v>66</v>
      </c>
      <c r="C16" s="8">
        <v>100</v>
      </c>
      <c r="L16" t="s">
        <v>13</v>
      </c>
      <c r="M16" t="str">
        <f t="shared" si="28"/>
        <v xml:space="preserve">商品3           </v>
      </c>
      <c r="N16" t="s">
        <v>10</v>
      </c>
      <c r="O16" t="str">
        <f t="shared" si="29"/>
        <v>000100</v>
      </c>
      <c r="P16" t="s">
        <v>11</v>
      </c>
      <c r="R16" t="str">
        <f t="shared" si="30"/>
        <v>00003,"商品3           ","00000001000000","00000000","000000","000100","000000","00","000000"</v>
      </c>
    </row>
    <row r="17" spans="1:18" x14ac:dyDescent="0.25">
      <c r="A17" s="1">
        <v>4</v>
      </c>
      <c r="B17" s="1" t="s">
        <v>67</v>
      </c>
      <c r="C17" s="8">
        <v>80</v>
      </c>
      <c r="K17" s="1"/>
      <c r="L17" t="s">
        <v>14</v>
      </c>
      <c r="M17" t="str">
        <f t="shared" si="28"/>
        <v xml:space="preserve">商品4           </v>
      </c>
      <c r="N17" t="s">
        <v>10</v>
      </c>
      <c r="O17" t="str">
        <f t="shared" si="29"/>
        <v>000080</v>
      </c>
      <c r="P17" t="s">
        <v>11</v>
      </c>
      <c r="R17" t="str">
        <f t="shared" si="30"/>
        <v>00004,"商品4           ","00000001000000","00000000","000000","000080","000000","00","000000"</v>
      </c>
    </row>
    <row r="18" spans="1:18" x14ac:dyDescent="0.25">
      <c r="A18" s="1">
        <v>5</v>
      </c>
      <c r="B18" s="1" t="s">
        <v>68</v>
      </c>
      <c r="C18" s="8">
        <v>30</v>
      </c>
      <c r="E18" s="8"/>
      <c r="K18" s="8"/>
      <c r="L18" t="s">
        <v>15</v>
      </c>
      <c r="M18" t="str">
        <f t="shared" si="28"/>
        <v xml:space="preserve">商品5           </v>
      </c>
      <c r="N18" t="s">
        <v>10</v>
      </c>
      <c r="O18" t="str">
        <f t="shared" si="29"/>
        <v>000030</v>
      </c>
      <c r="P18" t="s">
        <v>11</v>
      </c>
      <c r="R18" t="str">
        <f t="shared" si="30"/>
        <v>00005,"商品5           ","00000001000000","00000000","000000","000030","000000","00","000000"</v>
      </c>
    </row>
    <row r="19" spans="1:18" x14ac:dyDescent="0.25">
      <c r="A19" s="1">
        <v>6</v>
      </c>
      <c r="B19" s="1" t="s">
        <v>69</v>
      </c>
      <c r="C19" s="1">
        <v>60</v>
      </c>
      <c r="K19" s="1"/>
      <c r="L19" t="s">
        <v>16</v>
      </c>
      <c r="M19" t="str">
        <f t="shared" si="28"/>
        <v xml:space="preserve">商品6           </v>
      </c>
      <c r="N19" t="s">
        <v>10</v>
      </c>
      <c r="O19" t="str">
        <f t="shared" si="29"/>
        <v>000060</v>
      </c>
      <c r="P19" t="s">
        <v>11</v>
      </c>
      <c r="R19" t="str">
        <f t="shared" si="30"/>
        <v>00006,"商品6           ","00000001000000","00000000","000000","000060","000000","00","000000"</v>
      </c>
    </row>
    <row r="20" spans="1:18" x14ac:dyDescent="0.25">
      <c r="A20" s="1">
        <v>7</v>
      </c>
      <c r="B20" s="1" t="s">
        <v>70</v>
      </c>
      <c r="C20" s="1">
        <v>70</v>
      </c>
      <c r="K20" s="1"/>
      <c r="L20" t="s">
        <v>17</v>
      </c>
      <c r="M20" t="str">
        <f t="shared" si="28"/>
        <v xml:space="preserve">商品7           </v>
      </c>
      <c r="N20" t="s">
        <v>10</v>
      </c>
      <c r="O20" t="str">
        <f t="shared" si="29"/>
        <v>000070</v>
      </c>
      <c r="P20" t="s">
        <v>11</v>
      </c>
      <c r="R20" t="str">
        <f t="shared" si="30"/>
        <v>00007,"商品7           ","00000001000000","00000000","000000","000070","000000","00","000000"</v>
      </c>
    </row>
    <row r="21" spans="1:18" x14ac:dyDescent="0.25">
      <c r="A21" s="1">
        <v>8</v>
      </c>
      <c r="B21" s="1" t="s">
        <v>71</v>
      </c>
      <c r="C21" s="1">
        <v>35</v>
      </c>
      <c r="K21" s="1"/>
      <c r="L21" t="s">
        <v>18</v>
      </c>
      <c r="M21" t="str">
        <f t="shared" si="28"/>
        <v xml:space="preserve">商品8           </v>
      </c>
      <c r="N21" t="s">
        <v>10</v>
      </c>
      <c r="O21" t="str">
        <f t="shared" si="29"/>
        <v>000035</v>
      </c>
      <c r="P21" t="s">
        <v>11</v>
      </c>
      <c r="R21" t="str">
        <f t="shared" si="30"/>
        <v>00008,"商品8           ","00000001000000","00000000","000000","000035","000000","00","000000"</v>
      </c>
    </row>
    <row r="22" spans="1:18" x14ac:dyDescent="0.25">
      <c r="A22" s="1">
        <v>9</v>
      </c>
      <c r="B22" s="1" t="s">
        <v>72</v>
      </c>
      <c r="C22" s="1">
        <v>100</v>
      </c>
      <c r="E22" s="8"/>
      <c r="L22" t="s">
        <v>19</v>
      </c>
      <c r="M22" t="str">
        <f t="shared" si="28"/>
        <v xml:space="preserve">商品9           </v>
      </c>
      <c r="N22" t="s">
        <v>10</v>
      </c>
      <c r="O22" t="str">
        <f t="shared" si="29"/>
        <v>000100</v>
      </c>
      <c r="P22" t="s">
        <v>11</v>
      </c>
      <c r="R22" t="str">
        <f t="shared" si="30"/>
        <v>00009,"商品9           ","00000001000000","00000000","000000","000100","000000","00","000000"</v>
      </c>
    </row>
    <row r="23" spans="1:18" x14ac:dyDescent="0.25">
      <c r="A23" s="1">
        <v>10</v>
      </c>
      <c r="B23" s="1" t="s">
        <v>73</v>
      </c>
      <c r="C23" s="1">
        <v>120</v>
      </c>
      <c r="L23" t="s">
        <v>20</v>
      </c>
      <c r="M23" t="str">
        <f t="shared" si="28"/>
        <v xml:space="preserve">商品10          </v>
      </c>
      <c r="N23" t="s">
        <v>10</v>
      </c>
      <c r="O23" t="str">
        <f t="shared" si="29"/>
        <v>000120</v>
      </c>
      <c r="P23" t="s">
        <v>11</v>
      </c>
      <c r="R23" t="str">
        <f t="shared" si="30"/>
        <v>00010,"商品10          ","00000001000000","00000000","000000","000120","000000","00","000000"</v>
      </c>
    </row>
    <row r="24" spans="1:18" x14ac:dyDescent="0.25">
      <c r="A24" s="1">
        <v>11</v>
      </c>
      <c r="B24" s="1" t="s">
        <v>74</v>
      </c>
      <c r="C24" s="1">
        <v>50</v>
      </c>
      <c r="L24" t="s">
        <v>21</v>
      </c>
      <c r="M24" t="str">
        <f t="shared" si="28"/>
        <v xml:space="preserve">商品11          </v>
      </c>
      <c r="N24" t="s">
        <v>10</v>
      </c>
      <c r="O24" t="str">
        <f t="shared" si="29"/>
        <v>000050</v>
      </c>
      <c r="P24" t="s">
        <v>11</v>
      </c>
      <c r="R24" t="str">
        <f t="shared" si="30"/>
        <v>00011,"商品11          ","00000001000000","00000000","000000","000050","000000","00","000000"</v>
      </c>
    </row>
    <row r="25" spans="1:18" x14ac:dyDescent="0.25">
      <c r="A25" s="1">
        <v>12</v>
      </c>
      <c r="B25" s="1" t="s">
        <v>75</v>
      </c>
      <c r="C25" s="1">
        <v>75</v>
      </c>
      <c r="L25" t="s">
        <v>22</v>
      </c>
      <c r="M25" t="str">
        <f t="shared" si="28"/>
        <v xml:space="preserve">商品12          </v>
      </c>
      <c r="N25" t="s">
        <v>10</v>
      </c>
      <c r="O25" t="str">
        <f t="shared" si="29"/>
        <v>000075</v>
      </c>
      <c r="P25" t="s">
        <v>11</v>
      </c>
      <c r="R25" t="str">
        <f t="shared" si="30"/>
        <v>00012,"商品12          ","00000001000000","00000000","000000","000075","000000","00","000000"</v>
      </c>
    </row>
    <row r="26" spans="1:18" x14ac:dyDescent="0.25">
      <c r="A26" s="1">
        <v>13</v>
      </c>
      <c r="B26" s="1" t="s">
        <v>76</v>
      </c>
      <c r="C26" s="1">
        <v>65</v>
      </c>
      <c r="K26" s="1"/>
      <c r="L26" t="s">
        <v>23</v>
      </c>
      <c r="M26" t="str">
        <f t="shared" si="28"/>
        <v xml:space="preserve">商品13          </v>
      </c>
      <c r="N26" t="s">
        <v>10</v>
      </c>
      <c r="O26" t="str">
        <f t="shared" si="29"/>
        <v>000065</v>
      </c>
      <c r="P26" t="s">
        <v>11</v>
      </c>
      <c r="R26" t="str">
        <f t="shared" si="30"/>
        <v>00013,"商品13          ","00000001000000","00000000","000000","000065","000000","00","000000"</v>
      </c>
    </row>
    <row r="27" spans="1:18" x14ac:dyDescent="0.25">
      <c r="A27" s="1">
        <v>14</v>
      </c>
      <c r="B27" s="1" t="s">
        <v>77</v>
      </c>
      <c r="C27" s="1">
        <v>60</v>
      </c>
      <c r="L27" t="s">
        <v>24</v>
      </c>
      <c r="M27" t="str">
        <f t="shared" si="28"/>
        <v xml:space="preserve">商品14          </v>
      </c>
      <c r="N27" t="s">
        <v>10</v>
      </c>
      <c r="O27" t="str">
        <f t="shared" si="29"/>
        <v>000060</v>
      </c>
      <c r="P27" t="s">
        <v>11</v>
      </c>
      <c r="R27" t="str">
        <f t="shared" si="30"/>
        <v>00014,"商品14          ","00000001000000","00000000","000000","000060","000000","00","000000"</v>
      </c>
    </row>
    <row r="28" spans="1:18" x14ac:dyDescent="0.25">
      <c r="A28" s="1">
        <v>15</v>
      </c>
      <c r="B28" s="1" t="s">
        <v>78</v>
      </c>
      <c r="C28" s="1">
        <v>40</v>
      </c>
      <c r="K28" s="1"/>
      <c r="L28" t="s">
        <v>25</v>
      </c>
      <c r="M28" t="str">
        <f t="shared" si="28"/>
        <v xml:space="preserve">商品15          </v>
      </c>
      <c r="N28" t="s">
        <v>10</v>
      </c>
      <c r="O28" t="str">
        <f t="shared" si="29"/>
        <v>000040</v>
      </c>
      <c r="P28" t="s">
        <v>11</v>
      </c>
      <c r="R28" t="str">
        <f t="shared" si="30"/>
        <v>00015,"商品15          ","00000001000000","00000000","000000","000040","000000","00","000000"</v>
      </c>
    </row>
    <row r="29" spans="1:18" x14ac:dyDescent="0.25">
      <c r="A29" s="1">
        <v>16</v>
      </c>
      <c r="B29" s="1" t="s">
        <v>79</v>
      </c>
      <c r="C29" s="1">
        <v>35</v>
      </c>
      <c r="L29" t="s">
        <v>26</v>
      </c>
      <c r="M29" t="str">
        <f t="shared" si="28"/>
        <v xml:space="preserve">商品16          </v>
      </c>
      <c r="N29" t="s">
        <v>10</v>
      </c>
      <c r="O29" t="str">
        <f t="shared" si="29"/>
        <v>000035</v>
      </c>
      <c r="P29" t="s">
        <v>11</v>
      </c>
      <c r="R29" t="str">
        <f t="shared" si="30"/>
        <v>00016,"商品16          ","00000001000000","00000000","000000","000035","000000","00","000000"</v>
      </c>
    </row>
    <row r="30" spans="1:18" x14ac:dyDescent="0.25">
      <c r="A30" s="1">
        <v>17</v>
      </c>
      <c r="B30" s="1" t="s">
        <v>80</v>
      </c>
      <c r="C30" s="1">
        <v>60</v>
      </c>
      <c r="J30"/>
      <c r="L30" t="s">
        <v>27</v>
      </c>
      <c r="M30" t="str">
        <f t="shared" si="28"/>
        <v xml:space="preserve">商品17          </v>
      </c>
      <c r="N30" t="s">
        <v>10</v>
      </c>
      <c r="O30" t="str">
        <f t="shared" si="29"/>
        <v>000060</v>
      </c>
      <c r="P30" t="s">
        <v>11</v>
      </c>
      <c r="R30" t="str">
        <f t="shared" si="30"/>
        <v>00017,"商品17          ","00000001000000","00000000","000000","000060","000000","00","000000"</v>
      </c>
    </row>
    <row r="31" spans="1:18" x14ac:dyDescent="0.25">
      <c r="A31" s="1">
        <v>18</v>
      </c>
      <c r="B31" s="1" t="s">
        <v>81</v>
      </c>
      <c r="C31" s="1">
        <v>50</v>
      </c>
      <c r="G31"/>
      <c r="H31"/>
      <c r="I31"/>
      <c r="J31"/>
      <c r="L31" t="s">
        <v>28</v>
      </c>
      <c r="M31" t="str">
        <f t="shared" si="28"/>
        <v xml:space="preserve">商品18          </v>
      </c>
      <c r="N31" t="s">
        <v>10</v>
      </c>
      <c r="O31" t="str">
        <f t="shared" si="29"/>
        <v>000050</v>
      </c>
      <c r="P31" t="s">
        <v>11</v>
      </c>
      <c r="R31" t="str">
        <f t="shared" si="30"/>
        <v>00018,"商品18          ","00000001000000","00000000","000000","000050","000000","00","000000"</v>
      </c>
    </row>
    <row r="32" spans="1:18" x14ac:dyDescent="0.25">
      <c r="A32" s="1">
        <v>19</v>
      </c>
      <c r="B32" s="1" t="s">
        <v>82</v>
      </c>
      <c r="C32" s="1">
        <v>100</v>
      </c>
      <c r="G32"/>
      <c r="H32"/>
      <c r="I32"/>
      <c r="J32"/>
      <c r="L32" t="s">
        <v>29</v>
      </c>
      <c r="M32" t="str">
        <f t="shared" si="28"/>
        <v xml:space="preserve">商品19          </v>
      </c>
      <c r="N32" t="s">
        <v>10</v>
      </c>
      <c r="O32" t="str">
        <f t="shared" si="29"/>
        <v>000100</v>
      </c>
      <c r="P32" t="s">
        <v>11</v>
      </c>
      <c r="R32" t="str">
        <f t="shared" si="30"/>
        <v>00019,"商品19          ","00000001000000","00000000","000000","000100","000000","00","000000"</v>
      </c>
    </row>
    <row r="33" spans="1:18" x14ac:dyDescent="0.25">
      <c r="A33" s="1">
        <v>20</v>
      </c>
      <c r="B33" s="1" t="s">
        <v>83</v>
      </c>
      <c r="C33" s="1">
        <v>20</v>
      </c>
      <c r="G33" s="8"/>
      <c r="L33" t="s">
        <v>30</v>
      </c>
      <c r="M33" t="str">
        <f t="shared" si="28"/>
        <v xml:space="preserve">商品20          </v>
      </c>
      <c r="N33" t="s">
        <v>10</v>
      </c>
      <c r="O33" t="str">
        <f t="shared" si="29"/>
        <v>000020</v>
      </c>
      <c r="P33" t="s">
        <v>11</v>
      </c>
      <c r="R33" t="str">
        <f t="shared" si="30"/>
        <v>00020,"商品20          ","00000001000000","00000000","000000","000020","000000","00","000000"</v>
      </c>
    </row>
    <row r="34" spans="1:18" x14ac:dyDescent="0.25">
      <c r="A34" s="1">
        <v>21</v>
      </c>
      <c r="B34" s="1" t="s">
        <v>84</v>
      </c>
      <c r="C34" s="1">
        <v>60</v>
      </c>
      <c r="G34" s="8"/>
      <c r="L34" t="s">
        <v>31</v>
      </c>
      <c r="M34" t="str">
        <f t="shared" si="28"/>
        <v xml:space="preserve">商品21          </v>
      </c>
      <c r="N34" t="s">
        <v>10</v>
      </c>
      <c r="O34" t="str">
        <f t="shared" si="29"/>
        <v>000060</v>
      </c>
      <c r="P34" t="s">
        <v>11</v>
      </c>
      <c r="R34" t="str">
        <f t="shared" si="30"/>
        <v>00021,"商品21          ","00000001000000","00000000","000000","000060","000000","00","000000"</v>
      </c>
    </row>
    <row r="35" spans="1:18" x14ac:dyDescent="0.25">
      <c r="A35" s="1">
        <v>22</v>
      </c>
      <c r="B35" s="1" t="s">
        <v>85</v>
      </c>
      <c r="C35" s="1">
        <v>30</v>
      </c>
      <c r="L35" t="s">
        <v>32</v>
      </c>
      <c r="M35" t="str">
        <f t="shared" si="28"/>
        <v xml:space="preserve">商品22          </v>
      </c>
      <c r="N35" t="s">
        <v>10</v>
      </c>
      <c r="O35" t="str">
        <f t="shared" si="29"/>
        <v>000030</v>
      </c>
      <c r="P35" t="s">
        <v>11</v>
      </c>
      <c r="R35" t="str">
        <f t="shared" si="30"/>
        <v>00022,"商品22          ","00000001000000","00000000","000000","000030","000000","00","000000"</v>
      </c>
    </row>
    <row r="36" spans="1:18" x14ac:dyDescent="0.25">
      <c r="A36" s="1">
        <v>23</v>
      </c>
      <c r="B36" s="1" t="s">
        <v>86</v>
      </c>
      <c r="C36" s="1">
        <v>50</v>
      </c>
      <c r="L36" t="s">
        <v>33</v>
      </c>
      <c r="M36" t="str">
        <f t="shared" si="28"/>
        <v xml:space="preserve">商品23          </v>
      </c>
      <c r="N36" t="s">
        <v>10</v>
      </c>
      <c r="O36" t="str">
        <f t="shared" si="29"/>
        <v>000050</v>
      </c>
      <c r="P36" t="s">
        <v>11</v>
      </c>
      <c r="R36" t="str">
        <f t="shared" si="30"/>
        <v>00023,"商品23          ","00000001000000","00000000","000000","000050","000000","00","000000"</v>
      </c>
    </row>
    <row r="37" spans="1:18" x14ac:dyDescent="0.25">
      <c r="A37" s="1">
        <v>24</v>
      </c>
      <c r="B37" s="1" t="s">
        <v>87</v>
      </c>
      <c r="C37" s="1">
        <v>16</v>
      </c>
      <c r="L37" t="s">
        <v>34</v>
      </c>
      <c r="M37" t="str">
        <f t="shared" si="28"/>
        <v xml:space="preserve">商品24          </v>
      </c>
      <c r="N37" t="s">
        <v>10</v>
      </c>
      <c r="O37" t="str">
        <f t="shared" si="29"/>
        <v>000016</v>
      </c>
      <c r="P37" t="s">
        <v>11</v>
      </c>
      <c r="R37" t="str">
        <f t="shared" si="30"/>
        <v>00024,"商品24          ","00000001000000","00000000","000000","000016","000000","00","000000"</v>
      </c>
    </row>
    <row r="38" spans="1:18" x14ac:dyDescent="0.25">
      <c r="A38" s="1">
        <v>25</v>
      </c>
      <c r="B38" s="1" t="s">
        <v>88</v>
      </c>
      <c r="C38" s="1">
        <v>37</v>
      </c>
      <c r="L38" t="s">
        <v>35</v>
      </c>
      <c r="M38" t="str">
        <f t="shared" si="28"/>
        <v xml:space="preserve">商品25          </v>
      </c>
      <c r="N38" t="s">
        <v>10</v>
      </c>
      <c r="O38" t="str">
        <f t="shared" si="29"/>
        <v>000037</v>
      </c>
      <c r="P38" t="s">
        <v>11</v>
      </c>
      <c r="R38" t="str">
        <f t="shared" si="30"/>
        <v>00025,"商品25          ","00000001000000","00000000","000000","000037","000000","00","000000"</v>
      </c>
    </row>
    <row r="39" spans="1:18" x14ac:dyDescent="0.25">
      <c r="A39" s="1">
        <v>26</v>
      </c>
      <c r="B39" s="1" t="s">
        <v>89</v>
      </c>
      <c r="C39" s="1">
        <v>68</v>
      </c>
      <c r="L39" t="s">
        <v>36</v>
      </c>
      <c r="M39" t="str">
        <f t="shared" si="28"/>
        <v xml:space="preserve">商品26          </v>
      </c>
      <c r="N39" t="s">
        <v>10</v>
      </c>
      <c r="O39" t="str">
        <f t="shared" si="29"/>
        <v>000068</v>
      </c>
      <c r="P39" t="s">
        <v>11</v>
      </c>
      <c r="R39" t="str">
        <f t="shared" si="30"/>
        <v>00026,"商品26          ","00000001000000","00000000","000000","000068","000000","00","000000"</v>
      </c>
    </row>
    <row r="40" spans="1:18" x14ac:dyDescent="0.25">
      <c r="A40" s="1">
        <v>27</v>
      </c>
      <c r="B40" s="1" t="s">
        <v>90</v>
      </c>
      <c r="C40" s="1">
        <v>52</v>
      </c>
      <c r="L40" t="s">
        <v>37</v>
      </c>
      <c r="M40" t="str">
        <f t="shared" si="28"/>
        <v xml:space="preserve">商品27          </v>
      </c>
      <c r="N40" t="s">
        <v>10</v>
      </c>
      <c r="O40" t="str">
        <f t="shared" si="29"/>
        <v>000052</v>
      </c>
      <c r="P40" t="s">
        <v>11</v>
      </c>
      <c r="R40" t="str">
        <f t="shared" si="30"/>
        <v>00027,"商品27          ","00000001000000","00000000","000000","000052","000000","00","000000"</v>
      </c>
    </row>
    <row r="41" spans="1:18" x14ac:dyDescent="0.25">
      <c r="A41" s="1">
        <v>28</v>
      </c>
      <c r="B41" s="1" t="s">
        <v>91</v>
      </c>
      <c r="C41" s="1">
        <v>30</v>
      </c>
      <c r="L41" t="s">
        <v>38</v>
      </c>
      <c r="M41" t="str">
        <f t="shared" si="28"/>
        <v xml:space="preserve">商品28          </v>
      </c>
      <c r="N41" t="s">
        <v>10</v>
      </c>
      <c r="O41" t="str">
        <f t="shared" si="29"/>
        <v>000030</v>
      </c>
      <c r="P41" t="s">
        <v>11</v>
      </c>
      <c r="R41" t="str">
        <f t="shared" si="30"/>
        <v>00028,"商品28          ","00000001000000","00000000","000000","000030","000000","00","000000"</v>
      </c>
    </row>
    <row r="42" spans="1:18" x14ac:dyDescent="0.25">
      <c r="A42" s="1">
        <v>29</v>
      </c>
      <c r="B42" s="1" t="s">
        <v>92</v>
      </c>
      <c r="C42" s="1">
        <v>65</v>
      </c>
      <c r="G42"/>
      <c r="H42"/>
      <c r="I42"/>
      <c r="J42"/>
      <c r="L42" t="s">
        <v>39</v>
      </c>
      <c r="M42" t="str">
        <f t="shared" si="28"/>
        <v xml:space="preserve">商品29          </v>
      </c>
      <c r="N42" t="s">
        <v>10</v>
      </c>
      <c r="O42" t="str">
        <f t="shared" si="29"/>
        <v>000065</v>
      </c>
      <c r="P42" t="s">
        <v>11</v>
      </c>
      <c r="R42" t="str">
        <f t="shared" si="30"/>
        <v>00029,"商品29          ","00000001000000","00000000","000000","000065","000000","00","000000"</v>
      </c>
    </row>
    <row r="43" spans="1:18" x14ac:dyDescent="0.25">
      <c r="A43" s="1">
        <v>30</v>
      </c>
      <c r="B43" s="1" t="s">
        <v>93</v>
      </c>
      <c r="C43" s="1">
        <v>75</v>
      </c>
      <c r="F43"/>
      <c r="G43"/>
      <c r="H43"/>
      <c r="I43"/>
      <c r="J43"/>
      <c r="L43" t="s">
        <v>40</v>
      </c>
      <c r="M43" t="str">
        <f t="shared" si="28"/>
        <v xml:space="preserve">商品30          </v>
      </c>
      <c r="N43" t="s">
        <v>10</v>
      </c>
      <c r="O43" t="str">
        <f t="shared" si="29"/>
        <v>000075</v>
      </c>
      <c r="P43" t="s">
        <v>11</v>
      </c>
      <c r="R43" t="str">
        <f t="shared" si="30"/>
        <v>00030,"商品30          ","00000001000000","00000000","000000","000075","000000","00","000000"</v>
      </c>
    </row>
    <row r="44" spans="1:18" x14ac:dyDescent="0.25">
      <c r="A44" s="1">
        <v>31</v>
      </c>
      <c r="B44" s="1" t="s">
        <v>94</v>
      </c>
      <c r="C44" s="1">
        <v>30</v>
      </c>
      <c r="L44" t="s">
        <v>41</v>
      </c>
      <c r="M44" t="str">
        <f t="shared" si="28"/>
        <v xml:space="preserve">商品31          </v>
      </c>
      <c r="N44" t="s">
        <v>10</v>
      </c>
      <c r="O44" t="str">
        <f t="shared" si="29"/>
        <v>000030</v>
      </c>
      <c r="P44" t="s">
        <v>11</v>
      </c>
      <c r="R44" t="str">
        <f t="shared" si="30"/>
        <v>00031,"商品31          ","00000001000000","00000000","000000","000030","000000","00","000000"</v>
      </c>
    </row>
    <row r="45" spans="1:18" x14ac:dyDescent="0.25">
      <c r="A45" s="1">
        <v>32</v>
      </c>
      <c r="B45" s="1" t="s">
        <v>95</v>
      </c>
      <c r="C45" s="1">
        <v>20</v>
      </c>
      <c r="L45" t="s">
        <v>42</v>
      </c>
      <c r="M45" t="str">
        <f t="shared" si="28"/>
        <v xml:space="preserve">商品32          </v>
      </c>
      <c r="N45" t="s">
        <v>10</v>
      </c>
      <c r="O45" t="str">
        <f t="shared" si="29"/>
        <v>000020</v>
      </c>
      <c r="P45" t="s">
        <v>11</v>
      </c>
      <c r="R45" t="str">
        <f t="shared" si="30"/>
        <v>00032,"商品32          ","00000001000000","00000000","000000","000020","000000","00","000000"</v>
      </c>
    </row>
    <row r="46" spans="1:18" x14ac:dyDescent="0.25">
      <c r="A46" s="1">
        <v>33</v>
      </c>
      <c r="B46" s="1" t="s">
        <v>96</v>
      </c>
      <c r="C46" s="1">
        <v>25</v>
      </c>
      <c r="L46" t="s">
        <v>43</v>
      </c>
      <c r="M46" t="str">
        <f t="shared" si="28"/>
        <v xml:space="preserve">商品33          </v>
      </c>
      <c r="N46" t="s">
        <v>10</v>
      </c>
      <c r="O46" t="str">
        <f t="shared" si="29"/>
        <v>000025</v>
      </c>
      <c r="P46" t="s">
        <v>11</v>
      </c>
      <c r="R46" t="str">
        <f t="shared" si="30"/>
        <v>00033,"商品33          ","00000001000000","00000000","000000","000025","000000","00","000000"</v>
      </c>
    </row>
    <row r="47" spans="1:18" x14ac:dyDescent="0.25">
      <c r="A47" s="1">
        <v>34</v>
      </c>
      <c r="B47" s="1" t="s">
        <v>97</v>
      </c>
      <c r="C47" s="1">
        <v>100</v>
      </c>
      <c r="L47" t="s">
        <v>44</v>
      </c>
      <c r="M47" t="str">
        <f t="shared" si="28"/>
        <v xml:space="preserve">商品34          </v>
      </c>
      <c r="N47" t="s">
        <v>10</v>
      </c>
      <c r="O47" t="str">
        <f t="shared" si="29"/>
        <v>000100</v>
      </c>
      <c r="P47" t="s">
        <v>11</v>
      </c>
      <c r="R47" t="str">
        <f t="shared" si="30"/>
        <v>00034,"商品34          ","00000001000000","00000000","000000","000100","000000","00","000000"</v>
      </c>
    </row>
    <row r="48" spans="1:18" x14ac:dyDescent="0.25">
      <c r="A48" s="1">
        <v>35</v>
      </c>
      <c r="B48" s="1" t="s">
        <v>98</v>
      </c>
      <c r="C48" s="1">
        <v>105</v>
      </c>
      <c r="L48" t="s">
        <v>45</v>
      </c>
      <c r="M48" t="str">
        <f t="shared" si="28"/>
        <v xml:space="preserve">商品35          </v>
      </c>
      <c r="N48" t="s">
        <v>10</v>
      </c>
      <c r="O48" t="str">
        <f t="shared" si="29"/>
        <v>000105</v>
      </c>
      <c r="P48" t="s">
        <v>11</v>
      </c>
      <c r="R48" t="str">
        <f t="shared" si="30"/>
        <v>00035,"商品35          ","00000001000000","00000000","000000","000105","000000","00","000000"</v>
      </c>
    </row>
    <row r="49" spans="1:18" x14ac:dyDescent="0.25">
      <c r="A49" s="1">
        <v>36</v>
      </c>
      <c r="B49" s="1" t="s">
        <v>99</v>
      </c>
      <c r="C49" s="1">
        <v>300</v>
      </c>
      <c r="L49" t="s">
        <v>46</v>
      </c>
      <c r="M49" t="str">
        <f t="shared" si="28"/>
        <v xml:space="preserve">商品36          </v>
      </c>
      <c r="N49" t="s">
        <v>10</v>
      </c>
      <c r="O49" t="str">
        <f t="shared" si="29"/>
        <v>000300</v>
      </c>
      <c r="P49" t="s">
        <v>11</v>
      </c>
      <c r="R49" t="str">
        <f t="shared" si="30"/>
        <v>00036,"商品36          ","00000001000000","00000000","000000","000300","000000","00","000000"</v>
      </c>
    </row>
    <row r="50" spans="1:18" x14ac:dyDescent="0.25">
      <c r="A50" s="1">
        <v>37</v>
      </c>
      <c r="B50" s="1" t="s">
        <v>100</v>
      </c>
      <c r="C50" s="1">
        <v>50</v>
      </c>
      <c r="L50" t="s">
        <v>47</v>
      </c>
      <c r="M50" t="str">
        <f t="shared" si="28"/>
        <v xml:space="preserve">商品37          </v>
      </c>
      <c r="N50" t="s">
        <v>10</v>
      </c>
      <c r="O50" t="str">
        <f t="shared" si="29"/>
        <v>000050</v>
      </c>
      <c r="P50" t="s">
        <v>11</v>
      </c>
      <c r="R50" t="str">
        <f t="shared" si="30"/>
        <v>00037,"商品37          ","00000001000000","00000000","000000","000050","000000","00","000000"</v>
      </c>
    </row>
    <row r="51" spans="1:18" x14ac:dyDescent="0.25">
      <c r="A51" s="1">
        <v>38</v>
      </c>
      <c r="B51" s="1" t="s">
        <v>101</v>
      </c>
      <c r="C51" s="1">
        <v>30</v>
      </c>
      <c r="L51" t="s">
        <v>48</v>
      </c>
      <c r="M51" t="str">
        <f t="shared" si="28"/>
        <v xml:space="preserve">商品38          </v>
      </c>
      <c r="N51" t="s">
        <v>10</v>
      </c>
      <c r="O51" t="str">
        <f t="shared" si="29"/>
        <v>000030</v>
      </c>
      <c r="P51" t="s">
        <v>11</v>
      </c>
      <c r="R51" t="str">
        <f t="shared" si="30"/>
        <v>00038,"商品38          ","00000001000000","00000000","000000","000030","000000","00","000000"</v>
      </c>
    </row>
    <row r="52" spans="1:18" x14ac:dyDescent="0.25">
      <c r="A52" s="1">
        <v>39</v>
      </c>
      <c r="B52" s="1" t="s">
        <v>102</v>
      </c>
      <c r="C52" s="1">
        <v>20</v>
      </c>
      <c r="L52" t="s">
        <v>49</v>
      </c>
      <c r="M52" t="str">
        <f t="shared" si="28"/>
        <v xml:space="preserve">商品39          </v>
      </c>
      <c r="N52" t="s">
        <v>10</v>
      </c>
      <c r="O52" t="str">
        <f t="shared" si="29"/>
        <v>000020</v>
      </c>
      <c r="P52" t="s">
        <v>11</v>
      </c>
      <c r="R52" t="str">
        <f t="shared" si="30"/>
        <v>00039,"商品39          ","00000001000000","00000000","000000","000020","000000","00","000000"</v>
      </c>
    </row>
    <row r="53" spans="1:18" x14ac:dyDescent="0.25">
      <c r="A53" s="1">
        <v>40</v>
      </c>
      <c r="B53" s="1" t="s">
        <v>103</v>
      </c>
      <c r="C53" s="1">
        <v>10</v>
      </c>
      <c r="L53" t="s">
        <v>50</v>
      </c>
      <c r="M53" t="str">
        <f t="shared" si="28"/>
        <v xml:space="preserve">商品40          </v>
      </c>
      <c r="N53" t="s">
        <v>10</v>
      </c>
      <c r="O53" t="str">
        <f t="shared" si="29"/>
        <v>000010</v>
      </c>
      <c r="P53" t="s">
        <v>11</v>
      </c>
      <c r="R53" t="str">
        <f t="shared" si="30"/>
        <v>00040,"商品40          ","00000001000000","00000000","000000","000010","000000","00","000000"</v>
      </c>
    </row>
    <row r="54" spans="1:18" x14ac:dyDescent="0.25">
      <c r="A54" s="1">
        <v>41</v>
      </c>
      <c r="B54" s="1" t="s">
        <v>104</v>
      </c>
      <c r="C54" s="1">
        <v>50</v>
      </c>
      <c r="L54" t="s">
        <v>51</v>
      </c>
      <c r="M54" t="str">
        <f t="shared" si="28"/>
        <v xml:space="preserve">商品41          </v>
      </c>
      <c r="N54" t="s">
        <v>10</v>
      </c>
      <c r="O54" t="str">
        <f t="shared" si="29"/>
        <v>000050</v>
      </c>
      <c r="P54" t="s">
        <v>11</v>
      </c>
      <c r="R54" t="str">
        <f t="shared" si="30"/>
        <v>00041,"商品41          ","00000001000000","00000000","000000","000050","000000","00","000000"</v>
      </c>
    </row>
    <row r="55" spans="1:18" x14ac:dyDescent="0.25">
      <c r="A55" s="1">
        <v>42</v>
      </c>
      <c r="B55" s="1" t="s">
        <v>105</v>
      </c>
      <c r="C55" s="1">
        <v>30</v>
      </c>
      <c r="L55" t="s">
        <v>52</v>
      </c>
      <c r="M55" t="str">
        <f t="shared" si="28"/>
        <v xml:space="preserve">商品42          </v>
      </c>
      <c r="N55" t="s">
        <v>10</v>
      </c>
      <c r="O55" t="str">
        <f t="shared" si="29"/>
        <v>000030</v>
      </c>
      <c r="P55" t="s">
        <v>11</v>
      </c>
      <c r="R55" t="str">
        <f t="shared" si="30"/>
        <v>00042,"商品42          ","00000001000000","00000000","000000","000030","000000","00","000000"</v>
      </c>
    </row>
    <row r="56" spans="1:18" x14ac:dyDescent="0.25">
      <c r="A56" s="1">
        <v>43</v>
      </c>
      <c r="B56" s="1" t="s">
        <v>106</v>
      </c>
      <c r="C56" s="1">
        <v>35</v>
      </c>
      <c r="L56" t="s">
        <v>53</v>
      </c>
      <c r="M56" t="str">
        <f t="shared" si="28"/>
        <v xml:space="preserve">商品43          </v>
      </c>
      <c r="N56" t="s">
        <v>10</v>
      </c>
      <c r="O56" t="str">
        <f t="shared" si="29"/>
        <v>000035</v>
      </c>
      <c r="P56" t="s">
        <v>11</v>
      </c>
      <c r="R56" t="str">
        <f t="shared" si="30"/>
        <v>00043,"商品43          ","00000001000000","00000000","000000","000035","000000","00","000000"</v>
      </c>
    </row>
    <row r="57" spans="1:18" x14ac:dyDescent="0.25">
      <c r="A57" s="1">
        <v>44</v>
      </c>
      <c r="B57" s="1" t="s">
        <v>107</v>
      </c>
      <c r="C57" s="1">
        <v>40</v>
      </c>
      <c r="L57" t="s">
        <v>54</v>
      </c>
      <c r="M57" t="str">
        <f t="shared" si="28"/>
        <v xml:space="preserve">商品44          </v>
      </c>
      <c r="N57" t="s">
        <v>10</v>
      </c>
      <c r="O57" t="str">
        <f t="shared" si="29"/>
        <v>000040</v>
      </c>
      <c r="P57" t="s">
        <v>11</v>
      </c>
      <c r="R57" t="str">
        <f t="shared" si="30"/>
        <v>00044,"商品44          ","00000001000000","00000000","000000","000040","000000","00","000000"</v>
      </c>
    </row>
    <row r="58" spans="1:18" x14ac:dyDescent="0.25">
      <c r="A58" s="1">
        <v>45</v>
      </c>
      <c r="B58" s="1" t="s">
        <v>108</v>
      </c>
      <c r="C58" s="1">
        <v>60</v>
      </c>
      <c r="L58" t="s">
        <v>55</v>
      </c>
      <c r="M58" t="str">
        <f t="shared" si="28"/>
        <v xml:space="preserve">商品45          </v>
      </c>
      <c r="N58" t="s">
        <v>10</v>
      </c>
      <c r="O58" t="str">
        <f t="shared" si="29"/>
        <v>000060</v>
      </c>
      <c r="P58" t="s">
        <v>11</v>
      </c>
      <c r="R58" t="str">
        <f t="shared" si="30"/>
        <v>00045,"商品45          ","00000001000000","00000000","000000","000060","000000","00","000000"</v>
      </c>
    </row>
    <row r="59" spans="1:18" x14ac:dyDescent="0.25">
      <c r="A59" s="1">
        <v>46</v>
      </c>
      <c r="B59" s="1" t="s">
        <v>109</v>
      </c>
      <c r="C59" s="1">
        <v>80</v>
      </c>
      <c r="L59" t="s">
        <v>56</v>
      </c>
      <c r="M59" t="str">
        <f t="shared" si="28"/>
        <v xml:space="preserve">商品46          </v>
      </c>
      <c r="N59" t="s">
        <v>10</v>
      </c>
      <c r="O59" t="str">
        <f t="shared" si="29"/>
        <v>000080</v>
      </c>
      <c r="P59" t="s">
        <v>11</v>
      </c>
      <c r="R59" t="str">
        <f t="shared" si="30"/>
        <v>00046,"商品46          ","00000001000000","00000000","000000","000080","000000","00","000000"</v>
      </c>
    </row>
    <row r="60" spans="1:18" x14ac:dyDescent="0.25">
      <c r="A60" s="1">
        <v>47</v>
      </c>
      <c r="B60" s="1" t="s">
        <v>110</v>
      </c>
      <c r="C60" s="1">
        <v>20</v>
      </c>
      <c r="L60" t="s">
        <v>57</v>
      </c>
      <c r="M60" t="str">
        <f t="shared" si="28"/>
        <v xml:space="preserve">商品47          </v>
      </c>
      <c r="N60" t="s">
        <v>10</v>
      </c>
      <c r="O60" t="str">
        <f t="shared" si="29"/>
        <v>000020</v>
      </c>
      <c r="P60" t="s">
        <v>11</v>
      </c>
      <c r="R60" t="str">
        <f t="shared" si="30"/>
        <v>00047,"商品47          ","00000001000000","00000000","000000","000020","000000","00","000000"</v>
      </c>
    </row>
    <row r="61" spans="1:18" x14ac:dyDescent="0.25">
      <c r="A61" s="1">
        <v>48</v>
      </c>
      <c r="B61" s="1" t="s">
        <v>111</v>
      </c>
      <c r="C61" s="1">
        <v>10</v>
      </c>
      <c r="L61" t="s">
        <v>58</v>
      </c>
      <c r="M61" t="str">
        <f t="shared" si="28"/>
        <v xml:space="preserve">商品48          </v>
      </c>
      <c r="N61" t="s">
        <v>10</v>
      </c>
      <c r="O61" t="str">
        <f t="shared" si="29"/>
        <v>000010</v>
      </c>
      <c r="P61" t="s">
        <v>11</v>
      </c>
      <c r="R61" t="str">
        <f t="shared" si="30"/>
        <v>00048,"商品48          ","00000001000000","00000000","000000","000010","000000","00","000000"</v>
      </c>
    </row>
    <row r="62" spans="1:18" x14ac:dyDescent="0.25">
      <c r="A62" s="1">
        <v>49</v>
      </c>
      <c r="B62" s="1" t="s">
        <v>112</v>
      </c>
      <c r="C62" s="1">
        <v>20</v>
      </c>
      <c r="L62" t="s">
        <v>59</v>
      </c>
      <c r="M62" t="str">
        <f t="shared" si="28"/>
        <v xml:space="preserve">商品49          </v>
      </c>
      <c r="N62" t="s">
        <v>10</v>
      </c>
      <c r="O62" t="str">
        <f t="shared" si="29"/>
        <v>000020</v>
      </c>
      <c r="P62" t="s">
        <v>11</v>
      </c>
      <c r="R62" t="str">
        <f t="shared" si="30"/>
        <v>00049,"商品49          ","00000001000000","00000000","000000","000020","000000","00","000000"</v>
      </c>
    </row>
    <row r="63" spans="1:18" x14ac:dyDescent="0.25">
      <c r="A63" s="1">
        <v>50</v>
      </c>
      <c r="B63" s="1" t="s">
        <v>113</v>
      </c>
      <c r="C63" s="1">
        <v>20</v>
      </c>
      <c r="L63" t="s">
        <v>60</v>
      </c>
      <c r="M63" t="str">
        <f t="shared" si="28"/>
        <v xml:space="preserve">商品50          </v>
      </c>
      <c r="N63" t="s">
        <v>10</v>
      </c>
      <c r="O63" t="str">
        <f t="shared" si="29"/>
        <v>000020</v>
      </c>
      <c r="P63" t="s">
        <v>11</v>
      </c>
      <c r="R63" t="str">
        <f t="shared" si="30"/>
        <v>00050,"商品50          ","00000001000000","00000000","000000","000020","000000","00","000000"</v>
      </c>
    </row>
  </sheetData>
  <sortState ref="A14:C63">
    <sortCondition ref="A14"/>
  </sortState>
  <phoneticPr fontId="1" type="noConversion"/>
  <hyperlinks>
    <hyperlink ref="D14" location="'列印S400 Layout'!A1" display="列印去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C1" zoomScale="130" zoomScaleNormal="130" zoomScalePageLayoutView="145" workbookViewId="0">
      <selection activeCell="C15" sqref="C15"/>
    </sheetView>
  </sheetViews>
  <sheetFormatPr defaultColWidth="8.875" defaultRowHeight="24" x14ac:dyDescent="0.25"/>
  <cols>
    <col min="1" max="1" width="2.75" style="10" hidden="1" customWidth="1"/>
    <col min="2" max="2" width="4" style="12" hidden="1" customWidth="1"/>
    <col min="3" max="3" width="6.875" style="13" customWidth="1"/>
    <col min="4" max="4" width="4.75" style="14" hidden="1" customWidth="1"/>
    <col min="5" max="5" width="6.875" style="13" customWidth="1"/>
    <col min="6" max="6" width="4.75" style="14" hidden="1" customWidth="1"/>
    <col min="7" max="7" width="6.875" style="13" customWidth="1"/>
    <col min="8" max="8" width="4.75" style="14" hidden="1" customWidth="1"/>
    <col min="9" max="9" width="6.875" style="13" customWidth="1"/>
    <col min="10" max="10" width="4.75" style="14" hidden="1" customWidth="1"/>
    <col min="11" max="11" width="6.875" style="13" customWidth="1"/>
    <col min="12" max="16384" width="8.875" style="9"/>
  </cols>
  <sheetData>
    <row r="1" spans="2:11" ht="41.1" customHeight="1" x14ac:dyDescent="0.25">
      <c r="B1" s="11">
        <v>5</v>
      </c>
      <c r="C1" s="18" t="str">
        <f>IFERROR(VLOOKUP(B1,配置!$A$14:$B$63,2,FALSE),"")</f>
        <v>商品5</v>
      </c>
      <c r="D1" s="17">
        <v>10</v>
      </c>
      <c r="E1" s="18" t="str">
        <f>IFERROR(VLOOKUP(D1,配置!$A$14:$B$63,2,FALSE),"")</f>
        <v>商品10</v>
      </c>
      <c r="F1" s="17">
        <v>15</v>
      </c>
      <c r="G1" s="18" t="str">
        <f>IFERROR(VLOOKUP(F1,配置!$A$14:$B$63,2,FALSE),"")</f>
        <v>商品15</v>
      </c>
      <c r="H1" s="17">
        <v>20</v>
      </c>
      <c r="I1" s="18" t="str">
        <f>IFERROR(VLOOKUP(H1,配置!$A$14:$B$63,2,FALSE),"")</f>
        <v>商品20</v>
      </c>
      <c r="J1" s="17">
        <v>25</v>
      </c>
      <c r="K1" s="18" t="str">
        <f>IFERROR(VLOOKUP(J1,配置!$A$14:$B$63,2,FALSE),"")</f>
        <v>商品25</v>
      </c>
    </row>
    <row r="2" spans="2:11" ht="41.1" customHeight="1" x14ac:dyDescent="0.25">
      <c r="B2" s="11">
        <v>4</v>
      </c>
      <c r="C2" s="18" t="str">
        <f>IFERROR(VLOOKUP(B2,配置!$A$14:$B$63,2,FALSE),"")</f>
        <v>商品4</v>
      </c>
      <c r="D2" s="17">
        <v>9</v>
      </c>
      <c r="E2" s="18" t="str">
        <f>IFERROR(VLOOKUP(D2,配置!$A$14:$B$63,2,FALSE),"")</f>
        <v>商品9</v>
      </c>
      <c r="F2" s="17">
        <v>14</v>
      </c>
      <c r="G2" s="18" t="str">
        <f>IFERROR(VLOOKUP(F2,配置!$A$14:$B$63,2,FALSE),"")</f>
        <v>商品14</v>
      </c>
      <c r="H2" s="17">
        <v>19</v>
      </c>
      <c r="I2" s="18" t="str">
        <f>IFERROR(VLOOKUP(H2,配置!$A$14:$B$63,2,FALSE),"")</f>
        <v>商品19</v>
      </c>
      <c r="J2" s="17">
        <v>24</v>
      </c>
      <c r="K2" s="18" t="str">
        <f>IFERROR(VLOOKUP(J2,配置!$A$14:$B$63,2,FALSE),"")</f>
        <v>商品24</v>
      </c>
    </row>
    <row r="3" spans="2:11" ht="41.1" customHeight="1" x14ac:dyDescent="0.25">
      <c r="B3" s="11">
        <v>3</v>
      </c>
      <c r="C3" s="18" t="str">
        <f>IFERROR(VLOOKUP(B3,配置!$A$14:$B$63,2,FALSE),"")</f>
        <v>商品3</v>
      </c>
      <c r="D3" s="17">
        <v>8</v>
      </c>
      <c r="E3" s="18" t="str">
        <f>IFERROR(VLOOKUP(D3,配置!$A$14:$B$63,2,FALSE),"")</f>
        <v>商品8</v>
      </c>
      <c r="F3" s="17">
        <v>13</v>
      </c>
      <c r="G3" s="18" t="str">
        <f>IFERROR(VLOOKUP(F3,配置!$A$14:$B$63,2,FALSE),"")</f>
        <v>商品13</v>
      </c>
      <c r="H3" s="17">
        <v>18</v>
      </c>
      <c r="I3" s="18" t="str">
        <f>IFERROR(VLOOKUP(H3,配置!$A$14:$B$63,2,FALSE),"")</f>
        <v>商品18</v>
      </c>
      <c r="J3" s="17">
        <v>23</v>
      </c>
      <c r="K3" s="18" t="str">
        <f>IFERROR(VLOOKUP(J3,配置!$A$14:$B$63,2,FALSE),"")</f>
        <v>商品23</v>
      </c>
    </row>
    <row r="4" spans="2:11" ht="41.1" customHeight="1" x14ac:dyDescent="0.25">
      <c r="B4" s="11">
        <v>2</v>
      </c>
      <c r="C4" s="18" t="str">
        <f>IFERROR(VLOOKUP(B4,配置!$A$14:$B$63,2,FALSE),"")</f>
        <v>起司蛋糕</v>
      </c>
      <c r="D4" s="17">
        <v>7</v>
      </c>
      <c r="E4" s="18" t="str">
        <f>IFERROR(VLOOKUP(D4,配置!$A$14:$B$63,2,FALSE),"")</f>
        <v>商品7</v>
      </c>
      <c r="F4" s="17">
        <v>12</v>
      </c>
      <c r="G4" s="18" t="str">
        <f>IFERROR(VLOOKUP(F4,配置!$A$14:$B$63,2,FALSE),"")</f>
        <v>商品12</v>
      </c>
      <c r="H4" s="17">
        <v>17</v>
      </c>
      <c r="I4" s="18" t="str">
        <f>IFERROR(VLOOKUP(H4,配置!$A$14:$B$63,2,FALSE),"")</f>
        <v>商品17</v>
      </c>
      <c r="J4" s="17">
        <v>22</v>
      </c>
      <c r="K4" s="18" t="str">
        <f>IFERROR(VLOOKUP(J4,配置!$A$14:$B$63,2,FALSE),"")</f>
        <v>商品22</v>
      </c>
    </row>
    <row r="5" spans="2:11" ht="41.1" customHeight="1" x14ac:dyDescent="0.25">
      <c r="B5" s="11">
        <v>1</v>
      </c>
      <c r="C5" s="18" t="str">
        <f>IFERROR(VLOOKUP(B5,配置!$A$14:$B$63,2,FALSE),"")</f>
        <v>拿鐵</v>
      </c>
      <c r="D5" s="17">
        <v>6</v>
      </c>
      <c r="E5" s="18" t="str">
        <f>IFERROR(VLOOKUP(D5,配置!$A$14:$B$63,2,FALSE),"")</f>
        <v>商品6</v>
      </c>
      <c r="F5" s="17">
        <v>11</v>
      </c>
      <c r="G5" s="18" t="str">
        <f>IFERROR(VLOOKUP(F5,配置!$A$14:$B$63,2,FALSE),"")</f>
        <v>商品11</v>
      </c>
      <c r="H5" s="17">
        <v>16</v>
      </c>
      <c r="I5" s="18" t="str">
        <f>IFERROR(VLOOKUP(H5,配置!$A$14:$B$63,2,FALSE),"")</f>
        <v>商品16</v>
      </c>
      <c r="J5" s="17">
        <v>21</v>
      </c>
      <c r="K5" s="18" t="str">
        <f>IFERROR(VLOOKUP(J5,配置!$A$14:$B$63,2,FALSE),"")</f>
        <v>商品21</v>
      </c>
    </row>
    <row r="6" spans="2:11" x14ac:dyDescent="0.25">
      <c r="D6" s="19"/>
      <c r="F6" s="19"/>
      <c r="H6" s="19"/>
      <c r="J6" s="19"/>
    </row>
    <row r="7" spans="2:11" ht="14.1" customHeight="1" x14ac:dyDescent="0.25">
      <c r="B7" s="15">
        <v>30</v>
      </c>
      <c r="C7" s="23" t="str">
        <f>IFERROR(VLOOKUP(B7,配置!$A$14:$B$63,2,FALSE),"")</f>
        <v>商品30</v>
      </c>
      <c r="D7" s="20">
        <v>35</v>
      </c>
      <c r="E7" s="23" t="str">
        <f>IFERROR(VLOOKUP(D7,配置!$A$14:$B$63,2,FALSE),"")</f>
        <v>商品35</v>
      </c>
      <c r="F7" s="20">
        <v>40</v>
      </c>
      <c r="G7" s="23" t="str">
        <f>IFERROR(VLOOKUP(F7,配置!$A$14:$B$63,2,FALSE),"")</f>
        <v>商品40</v>
      </c>
      <c r="H7" s="20">
        <v>45</v>
      </c>
      <c r="I7" s="23" t="str">
        <f>IFERROR(VLOOKUP(H7,配置!$A$14:$B$63,2,FALSE),"")</f>
        <v>商品45</v>
      </c>
      <c r="J7" s="20">
        <v>50</v>
      </c>
      <c r="K7" s="23" t="str">
        <f>IFERROR(VLOOKUP(J7,配置!$A$14:$B$63,2,FALSE),"")</f>
        <v>商品50</v>
      </c>
    </row>
    <row r="8" spans="2:11" ht="27.6" customHeight="1" x14ac:dyDescent="0.25">
      <c r="B8" s="11">
        <v>5</v>
      </c>
      <c r="C8" s="24" t="str">
        <f>IFERROR(VLOOKUP(B8,配置!$A$14:$B$63,2,FALSE),"")</f>
        <v>商品5</v>
      </c>
      <c r="D8" s="21">
        <v>10</v>
      </c>
      <c r="E8" s="24" t="str">
        <f>IFERROR(VLOOKUP(D8,配置!$A$14:$B$63,2,FALSE),"")</f>
        <v>商品10</v>
      </c>
      <c r="F8" s="21">
        <v>15</v>
      </c>
      <c r="G8" s="24" t="str">
        <f>IFERROR(VLOOKUP(F8,配置!$A$14:$B$63,2,FALSE),"")</f>
        <v>商品15</v>
      </c>
      <c r="H8" s="21">
        <v>20</v>
      </c>
      <c r="I8" s="24" t="str">
        <f>IFERROR(VLOOKUP(H8,配置!$A$14:$B$63,2,FALSE),"")</f>
        <v>商品20</v>
      </c>
      <c r="J8" s="21">
        <v>25</v>
      </c>
      <c r="K8" s="24" t="str">
        <f>IFERROR(VLOOKUP(J8,配置!$A$14:$B$63,2,FALSE),"")</f>
        <v>商品25</v>
      </c>
    </row>
    <row r="9" spans="2:11" ht="14.1" customHeight="1" x14ac:dyDescent="0.25">
      <c r="B9" s="15">
        <v>29</v>
      </c>
      <c r="C9" s="23" t="str">
        <f>IFERROR(VLOOKUP(B9,配置!$A$14:$B$63,2,FALSE),"")</f>
        <v>商品29</v>
      </c>
      <c r="D9" s="20">
        <v>34</v>
      </c>
      <c r="E9" s="23" t="str">
        <f>IFERROR(VLOOKUP(D9,配置!$A$14:$B$63,2,FALSE),"")</f>
        <v>商品34</v>
      </c>
      <c r="F9" s="20">
        <v>39</v>
      </c>
      <c r="G9" s="23" t="str">
        <f>IFERROR(VLOOKUP(F9,配置!$A$14:$B$63,2,FALSE),"")</f>
        <v>商品39</v>
      </c>
      <c r="H9" s="20">
        <v>44</v>
      </c>
      <c r="I9" s="23" t="str">
        <f>IFERROR(VLOOKUP(H9,配置!$A$14:$B$63,2,FALSE),"")</f>
        <v>商品44</v>
      </c>
      <c r="J9" s="20">
        <v>49</v>
      </c>
      <c r="K9" s="23" t="str">
        <f>IFERROR(VLOOKUP(J9,配置!$A$14:$B$63,2,FALSE),"")</f>
        <v>商品49</v>
      </c>
    </row>
    <row r="10" spans="2:11" ht="27.6" customHeight="1" x14ac:dyDescent="0.25">
      <c r="B10" s="11">
        <v>4</v>
      </c>
      <c r="C10" s="24" t="str">
        <f>IFERROR(VLOOKUP(B10,配置!$A$14:$B$63,2,FALSE),"")</f>
        <v>商品4</v>
      </c>
      <c r="D10" s="22">
        <v>9</v>
      </c>
      <c r="E10" s="24" t="str">
        <f>IFERROR(VLOOKUP(D10,配置!$A$14:$B$63,2,FALSE),"")</f>
        <v>商品9</v>
      </c>
      <c r="F10" s="22">
        <v>14</v>
      </c>
      <c r="G10" s="24" t="str">
        <f>IFERROR(VLOOKUP(F10,配置!$A$14:$B$63,2,FALSE),"")</f>
        <v>商品14</v>
      </c>
      <c r="H10" s="22">
        <v>19</v>
      </c>
      <c r="I10" s="24" t="str">
        <f>IFERROR(VLOOKUP(H10,配置!$A$14:$B$63,2,FALSE),"")</f>
        <v>商品19</v>
      </c>
      <c r="J10" s="22">
        <v>24</v>
      </c>
      <c r="K10" s="24" t="str">
        <f>IFERROR(VLOOKUP(J10,配置!$A$14:$B$63,2,FALSE),"")</f>
        <v>商品24</v>
      </c>
    </row>
    <row r="11" spans="2:11" ht="14.1" customHeight="1" x14ac:dyDescent="0.25">
      <c r="B11" s="15">
        <v>28</v>
      </c>
      <c r="C11" s="23" t="str">
        <f>IFERROR(VLOOKUP(B11,配置!$A$14:$B$63,2,FALSE),"")</f>
        <v>商品28</v>
      </c>
      <c r="D11" s="20">
        <v>33</v>
      </c>
      <c r="E11" s="23" t="str">
        <f>IFERROR(VLOOKUP(D11,配置!$A$14:$B$63,2,FALSE),"")</f>
        <v>商品33</v>
      </c>
      <c r="F11" s="20">
        <v>38</v>
      </c>
      <c r="G11" s="23" t="str">
        <f>IFERROR(VLOOKUP(F11,配置!$A$14:$B$63,2,FALSE),"")</f>
        <v>商品38</v>
      </c>
      <c r="H11" s="20">
        <v>43</v>
      </c>
      <c r="I11" s="23" t="str">
        <f>IFERROR(VLOOKUP(H11,配置!$A$14:$B$63,2,FALSE),"")</f>
        <v>商品43</v>
      </c>
      <c r="J11" s="20">
        <v>48</v>
      </c>
      <c r="K11" s="23" t="str">
        <f>IFERROR(VLOOKUP(J11,配置!$A$14:$B$63,2,FALSE),"")</f>
        <v>商品48</v>
      </c>
    </row>
    <row r="12" spans="2:11" ht="27.6" customHeight="1" x14ac:dyDescent="0.25">
      <c r="B12" s="11">
        <v>3</v>
      </c>
      <c r="C12" s="24" t="str">
        <f>IFERROR(VLOOKUP(B12,配置!$A$14:$B$63,2,FALSE),"")</f>
        <v>商品3</v>
      </c>
      <c r="D12" s="22">
        <v>8</v>
      </c>
      <c r="E12" s="24" t="str">
        <f>IFERROR(VLOOKUP(D12,配置!$A$14:$B$63,2,FALSE),"")</f>
        <v>商品8</v>
      </c>
      <c r="F12" s="22">
        <v>13</v>
      </c>
      <c r="G12" s="24" t="str">
        <f>IFERROR(VLOOKUP(F12,配置!$A$14:$B$63,2,FALSE),"")</f>
        <v>商品13</v>
      </c>
      <c r="H12" s="22">
        <v>18</v>
      </c>
      <c r="I12" s="24" t="str">
        <f>IFERROR(VLOOKUP(H12,配置!$A$14:$B$63,2,FALSE),"")</f>
        <v>商品18</v>
      </c>
      <c r="J12" s="22">
        <v>23</v>
      </c>
      <c r="K12" s="24" t="str">
        <f>IFERROR(VLOOKUP(J12,配置!$A$14:$B$63,2,FALSE),"")</f>
        <v>商品23</v>
      </c>
    </row>
    <row r="13" spans="2:11" ht="14.1" customHeight="1" x14ac:dyDescent="0.25">
      <c r="B13" s="15">
        <v>27</v>
      </c>
      <c r="C13" s="23" t="str">
        <f>IFERROR(VLOOKUP(B13,配置!$A$14:$B$63,2,FALSE),"")</f>
        <v>商品27</v>
      </c>
      <c r="D13" s="20">
        <v>32</v>
      </c>
      <c r="E13" s="23" t="str">
        <f>IFERROR(VLOOKUP(D13,配置!$A$14:$B$63,2,FALSE),"")</f>
        <v>商品32</v>
      </c>
      <c r="F13" s="20">
        <v>37</v>
      </c>
      <c r="G13" s="23" t="str">
        <f>IFERROR(VLOOKUP(F13,配置!$A$14:$B$63,2,FALSE),"")</f>
        <v>商品37</v>
      </c>
      <c r="H13" s="20">
        <v>42</v>
      </c>
      <c r="I13" s="23" t="str">
        <f>IFERROR(VLOOKUP(H13,配置!$A$14:$B$63,2,FALSE),"")</f>
        <v>商品42</v>
      </c>
      <c r="J13" s="20">
        <v>47</v>
      </c>
      <c r="K13" s="23" t="str">
        <f>IFERROR(VLOOKUP(J13,配置!$A$14:$B$63,2,FALSE),"")</f>
        <v>商品47</v>
      </c>
    </row>
    <row r="14" spans="2:11" ht="27.6" customHeight="1" x14ac:dyDescent="0.25">
      <c r="B14" s="11">
        <v>2</v>
      </c>
      <c r="C14" s="24" t="str">
        <f>IFERROR(VLOOKUP(B14,配置!$A$14:$B$63,2,FALSE),"")</f>
        <v>起司蛋糕</v>
      </c>
      <c r="D14" s="22">
        <v>7</v>
      </c>
      <c r="E14" s="24" t="str">
        <f>IFERROR(VLOOKUP(D14,配置!$A$14:$B$63,2,FALSE),"")</f>
        <v>商品7</v>
      </c>
      <c r="F14" s="22">
        <v>12</v>
      </c>
      <c r="G14" s="24" t="str">
        <f>IFERROR(VLOOKUP(F14,配置!$A$14:$B$63,2,FALSE),"")</f>
        <v>商品12</v>
      </c>
      <c r="H14" s="22">
        <v>17</v>
      </c>
      <c r="I14" s="24" t="str">
        <f>IFERROR(VLOOKUP(H14,配置!$A$14:$B$63,2,FALSE),"")</f>
        <v>商品17</v>
      </c>
      <c r="J14" s="22">
        <v>22</v>
      </c>
      <c r="K14" s="24" t="str">
        <f>IFERROR(VLOOKUP(J14,配置!$A$14:$B$63,2,FALSE),"")</f>
        <v>商品22</v>
      </c>
    </row>
    <row r="15" spans="2:11" ht="14.1" customHeight="1" x14ac:dyDescent="0.25">
      <c r="B15" s="15">
        <v>26</v>
      </c>
      <c r="C15" s="23" t="str">
        <f>IFERROR(VLOOKUP(B15,配置!$A$14:$B$63,2,FALSE),"")</f>
        <v>商品26</v>
      </c>
      <c r="D15" s="20">
        <v>31</v>
      </c>
      <c r="E15" s="25" t="str">
        <f>IFERROR(VLOOKUP(D15,配置!$A$14:$B$63,2,FALSE),"")</f>
        <v>商品31</v>
      </c>
      <c r="F15" s="20">
        <v>36</v>
      </c>
      <c r="G15" s="23" t="str">
        <f>IFERROR(VLOOKUP(F15,配置!$A$14:$B$63,2,FALSE),"")</f>
        <v>商品36</v>
      </c>
      <c r="H15" s="20">
        <v>41</v>
      </c>
      <c r="I15" s="23" t="str">
        <f>IFERROR(VLOOKUP(H15,配置!$A$14:$B$63,2,FALSE),"")</f>
        <v>商品41</v>
      </c>
      <c r="J15" s="20">
        <v>46</v>
      </c>
      <c r="K15" s="23" t="str">
        <f>IFERROR(VLOOKUP(J15,配置!$A$14:$B$63,2,FALSE),"")</f>
        <v>商品46</v>
      </c>
    </row>
    <row r="16" spans="2:11" ht="27.6" customHeight="1" x14ac:dyDescent="0.25">
      <c r="B16" s="11">
        <v>1</v>
      </c>
      <c r="C16" s="24" t="str">
        <f>IFERROR(VLOOKUP(B16,配置!$A$14:$B$63,2,FALSE),"")</f>
        <v>拿鐵</v>
      </c>
      <c r="D16" s="22">
        <v>6</v>
      </c>
      <c r="E16" s="24" t="str">
        <f>IFERROR(VLOOKUP(D16,配置!$A$14:$B$63,2,FALSE),"")</f>
        <v>商品6</v>
      </c>
      <c r="F16" s="22">
        <v>11</v>
      </c>
      <c r="G16" s="24" t="str">
        <f>IFERROR(VLOOKUP(F16,配置!$A$14:$B$63,2,FALSE),"")</f>
        <v>商品11</v>
      </c>
      <c r="H16" s="22">
        <v>16</v>
      </c>
      <c r="I16" s="24" t="str">
        <f>IFERROR(VLOOKUP(H16,配置!$A$14:$B$63,2,FALSE),"")</f>
        <v>商品16</v>
      </c>
      <c r="J16" s="22">
        <v>21</v>
      </c>
      <c r="K16" s="24" t="str">
        <f>IFERROR(VLOOKUP(J16,配置!$A$14:$B$63,2,FALSE),"")</f>
        <v>商品21</v>
      </c>
    </row>
    <row r="17" spans="2:11" x14ac:dyDescent="0.25">
      <c r="D17" s="16"/>
      <c r="F17" s="16"/>
      <c r="H17" s="16"/>
      <c r="J17" s="16"/>
    </row>
    <row r="18" spans="2:11" ht="20.100000000000001" customHeight="1" x14ac:dyDescent="0.25">
      <c r="B18" s="15">
        <v>30</v>
      </c>
      <c r="C18" s="23" t="str">
        <f>IFERROR(VLOOKUP(B18,配置!$A$14:$B$63,2,FALSE),"")</f>
        <v>商品30</v>
      </c>
      <c r="D18" s="20">
        <v>35</v>
      </c>
      <c r="E18" s="23" t="str">
        <f>IFERROR(VLOOKUP(D18,配置!$A$14:$B$63,2,FALSE),"")</f>
        <v>商品35</v>
      </c>
      <c r="F18" s="20">
        <v>40</v>
      </c>
      <c r="G18" s="23" t="str">
        <f>IFERROR(VLOOKUP(F18,配置!$A$14:$B$63,2,FALSE),"")</f>
        <v>商品40</v>
      </c>
      <c r="H18" s="20">
        <v>45</v>
      </c>
      <c r="I18" s="23" t="str">
        <f>IFERROR(VLOOKUP(H18,配置!$A$14:$B$63,2,FALSE),"")</f>
        <v>商品45</v>
      </c>
      <c r="J18" s="20">
        <v>50</v>
      </c>
      <c r="K18" s="23" t="str">
        <f>IFERROR(VLOOKUP(J18,配置!$A$14:$B$63,2,FALSE),"")</f>
        <v>商品50</v>
      </c>
    </row>
    <row r="19" spans="2:11" ht="21" customHeight="1" x14ac:dyDescent="0.25">
      <c r="B19" s="11">
        <v>5</v>
      </c>
      <c r="C19" s="24" t="str">
        <f>IFERROR(VLOOKUP(B19,配置!$A$14:$B$63,2,FALSE),"")</f>
        <v>商品5</v>
      </c>
      <c r="D19" s="21">
        <v>10</v>
      </c>
      <c r="E19" s="24" t="str">
        <f>IFERROR(VLOOKUP(D19,配置!$A$14:$B$63,2,FALSE),"")</f>
        <v>商品10</v>
      </c>
      <c r="F19" s="21">
        <v>15</v>
      </c>
      <c r="G19" s="24" t="str">
        <f>IFERROR(VLOOKUP(F19,配置!$A$14:$B$63,2,FALSE),"")</f>
        <v>商品15</v>
      </c>
      <c r="H19" s="21">
        <v>20</v>
      </c>
      <c r="I19" s="24" t="str">
        <f>IFERROR(VLOOKUP(H19,配置!$A$14:$B$63,2,FALSE),"")</f>
        <v>商品20</v>
      </c>
      <c r="J19" s="21">
        <v>25</v>
      </c>
      <c r="K19" s="24" t="str">
        <f>IFERROR(VLOOKUP(J19,配置!$A$14:$B$63,2,FALSE),"")</f>
        <v>商品25</v>
      </c>
    </row>
    <row r="20" spans="2:11" ht="20.100000000000001" customHeight="1" x14ac:dyDescent="0.25">
      <c r="B20" s="15">
        <v>29</v>
      </c>
      <c r="C20" s="23" t="str">
        <f>IFERROR(VLOOKUP(B20,配置!$A$14:$B$63,2,FALSE),"")</f>
        <v>商品29</v>
      </c>
      <c r="D20" s="20">
        <v>34</v>
      </c>
      <c r="E20" s="23" t="str">
        <f>IFERROR(VLOOKUP(D20,配置!$A$14:$B$63,2,FALSE),"")</f>
        <v>商品34</v>
      </c>
      <c r="F20" s="20">
        <v>39</v>
      </c>
      <c r="G20" s="23" t="str">
        <f>IFERROR(VLOOKUP(F20,配置!$A$14:$B$63,2,FALSE),"")</f>
        <v>商品39</v>
      </c>
      <c r="H20" s="20">
        <v>44</v>
      </c>
      <c r="I20" s="23" t="str">
        <f>IFERROR(VLOOKUP(H20,配置!$A$14:$B$63,2,FALSE),"")</f>
        <v>商品44</v>
      </c>
      <c r="J20" s="20">
        <v>49</v>
      </c>
      <c r="K20" s="23" t="str">
        <f>IFERROR(VLOOKUP(J20,配置!$A$14:$B$63,2,FALSE),"")</f>
        <v>商品49</v>
      </c>
    </row>
    <row r="21" spans="2:11" ht="21" customHeight="1" x14ac:dyDescent="0.25">
      <c r="B21" s="11">
        <v>4</v>
      </c>
      <c r="C21" s="24" t="str">
        <f>IFERROR(VLOOKUP(B21,配置!$A$14:$B$63,2,FALSE),"")</f>
        <v>商品4</v>
      </c>
      <c r="D21" s="22">
        <v>9</v>
      </c>
      <c r="E21" s="24" t="str">
        <f>IFERROR(VLOOKUP(D21,配置!$A$14:$B$63,2,FALSE),"")</f>
        <v>商品9</v>
      </c>
      <c r="F21" s="22">
        <v>14</v>
      </c>
      <c r="G21" s="24" t="str">
        <f>IFERROR(VLOOKUP(F21,配置!$A$14:$B$63,2,FALSE),"")</f>
        <v>商品14</v>
      </c>
      <c r="H21" s="22">
        <v>19</v>
      </c>
      <c r="I21" s="24" t="str">
        <f>IFERROR(VLOOKUP(H21,配置!$A$14:$B$63,2,FALSE),"")</f>
        <v>商品19</v>
      </c>
      <c r="J21" s="22">
        <v>24</v>
      </c>
      <c r="K21" s="24" t="str">
        <f>IFERROR(VLOOKUP(J21,配置!$A$14:$B$63,2,FALSE),"")</f>
        <v>商品24</v>
      </c>
    </row>
    <row r="22" spans="2:11" ht="20.100000000000001" customHeight="1" x14ac:dyDescent="0.25">
      <c r="B22" s="15">
        <v>28</v>
      </c>
      <c r="C22" s="23" t="str">
        <f>IFERROR(VLOOKUP(B22,配置!$A$14:$B$63,2,FALSE),"")</f>
        <v>商品28</v>
      </c>
      <c r="D22" s="20">
        <v>33</v>
      </c>
      <c r="E22" s="23" t="str">
        <f>IFERROR(VLOOKUP(D22,配置!$A$14:$B$63,2,FALSE),"")</f>
        <v>商品33</v>
      </c>
      <c r="F22" s="20">
        <v>38</v>
      </c>
      <c r="G22" s="23" t="str">
        <f>IFERROR(VLOOKUP(F22,配置!$A$14:$B$63,2,FALSE),"")</f>
        <v>商品38</v>
      </c>
      <c r="H22" s="20">
        <v>43</v>
      </c>
      <c r="I22" s="23" t="str">
        <f>IFERROR(VLOOKUP(H22,配置!$A$14:$B$63,2,FALSE),"")</f>
        <v>商品43</v>
      </c>
      <c r="J22" s="20">
        <v>48</v>
      </c>
      <c r="K22" s="23" t="str">
        <f>IFERROR(VLOOKUP(J22,配置!$A$14:$B$63,2,FALSE),"")</f>
        <v>商品48</v>
      </c>
    </row>
    <row r="23" spans="2:11" ht="21" customHeight="1" x14ac:dyDescent="0.25">
      <c r="B23" s="11">
        <v>3</v>
      </c>
      <c r="C23" s="24" t="str">
        <f>IFERROR(VLOOKUP(B23,配置!$A$14:$B$63,2,FALSE),"")</f>
        <v>商品3</v>
      </c>
      <c r="D23" s="22">
        <v>8</v>
      </c>
      <c r="E23" s="24" t="str">
        <f>IFERROR(VLOOKUP(D23,配置!$A$14:$B$63,2,FALSE),"")</f>
        <v>商品8</v>
      </c>
      <c r="F23" s="22">
        <v>13</v>
      </c>
      <c r="G23" s="24" t="str">
        <f>IFERROR(VLOOKUP(F23,配置!$A$14:$B$63,2,FALSE),"")</f>
        <v>商品13</v>
      </c>
      <c r="H23" s="22">
        <v>18</v>
      </c>
      <c r="I23" s="24" t="str">
        <f>IFERROR(VLOOKUP(H23,配置!$A$14:$B$63,2,FALSE),"")</f>
        <v>商品18</v>
      </c>
      <c r="J23" s="22">
        <v>23</v>
      </c>
      <c r="K23" s="24" t="str">
        <f>IFERROR(VLOOKUP(J23,配置!$A$14:$B$63,2,FALSE),"")</f>
        <v>商品23</v>
      </c>
    </row>
    <row r="24" spans="2:11" ht="20.100000000000001" customHeight="1" x14ac:dyDescent="0.25">
      <c r="B24" s="15">
        <v>27</v>
      </c>
      <c r="C24" s="23" t="str">
        <f>IFERROR(VLOOKUP(B24,配置!$A$14:$B$63,2,FALSE),"")</f>
        <v>商品27</v>
      </c>
      <c r="D24" s="20">
        <v>32</v>
      </c>
      <c r="E24" s="23" t="str">
        <f>IFERROR(VLOOKUP(D24,配置!$A$14:$B$63,2,FALSE),"")</f>
        <v>商品32</v>
      </c>
      <c r="F24" s="20">
        <v>37</v>
      </c>
      <c r="G24" s="23" t="str">
        <f>IFERROR(VLOOKUP(F24,配置!$A$14:$B$63,2,FALSE),"")</f>
        <v>商品37</v>
      </c>
      <c r="H24" s="20">
        <v>42</v>
      </c>
      <c r="I24" s="23" t="str">
        <f>IFERROR(VLOOKUP(H24,配置!$A$14:$B$63,2,FALSE),"")</f>
        <v>商品42</v>
      </c>
      <c r="J24" s="20">
        <v>47</v>
      </c>
      <c r="K24" s="23" t="str">
        <f>IFERROR(VLOOKUP(J24,配置!$A$14:$B$63,2,FALSE),"")</f>
        <v>商品47</v>
      </c>
    </row>
    <row r="25" spans="2:11" ht="21" customHeight="1" x14ac:dyDescent="0.25">
      <c r="B25" s="11">
        <v>2</v>
      </c>
      <c r="C25" s="24" t="str">
        <f>IFERROR(VLOOKUP(B25,配置!$A$14:$B$63,2,FALSE),"")</f>
        <v>起司蛋糕</v>
      </c>
      <c r="D25" s="22">
        <v>7</v>
      </c>
      <c r="E25" s="24" t="str">
        <f>IFERROR(VLOOKUP(D25,配置!$A$14:$B$63,2,FALSE),"")</f>
        <v>商品7</v>
      </c>
      <c r="F25" s="22">
        <v>12</v>
      </c>
      <c r="G25" s="24" t="str">
        <f>IFERROR(VLOOKUP(F25,配置!$A$14:$B$63,2,FALSE),"")</f>
        <v>商品12</v>
      </c>
      <c r="H25" s="22">
        <v>17</v>
      </c>
      <c r="I25" s="24" t="str">
        <f>IFERROR(VLOOKUP(H25,配置!$A$14:$B$63,2,FALSE),"")</f>
        <v>商品17</v>
      </c>
      <c r="J25" s="22">
        <v>22</v>
      </c>
      <c r="K25" s="24" t="str">
        <f>IFERROR(VLOOKUP(J25,配置!$A$14:$B$63,2,FALSE),"")</f>
        <v>商品22</v>
      </c>
    </row>
    <row r="26" spans="2:11" ht="20.100000000000001" customHeight="1" x14ac:dyDescent="0.25">
      <c r="B26" s="15">
        <v>26</v>
      </c>
      <c r="C26" s="23" t="str">
        <f>IFERROR(VLOOKUP(B26,配置!$A$14:$B$63,2,FALSE),"")</f>
        <v>商品26</v>
      </c>
      <c r="D26" s="20">
        <v>31</v>
      </c>
      <c r="E26" s="23" t="str">
        <f>IFERROR(VLOOKUP(D26,配置!$A$14:$B$63,2,FALSE),"")</f>
        <v>商品31</v>
      </c>
      <c r="F26" s="20">
        <v>36</v>
      </c>
      <c r="G26" s="23" t="str">
        <f>IFERROR(VLOOKUP(F26,配置!$A$14:$B$63,2,FALSE),"")</f>
        <v>商品36</v>
      </c>
      <c r="H26" s="20">
        <v>41</v>
      </c>
      <c r="I26" s="23" t="str">
        <f>IFERROR(VLOOKUP(H26,配置!$A$14:$B$63,2,FALSE),"")</f>
        <v>商品41</v>
      </c>
      <c r="J26" s="20">
        <v>46</v>
      </c>
      <c r="K26" s="23" t="str">
        <f>IFERROR(VLOOKUP(J26,配置!$A$14:$B$63,2,FALSE),"")</f>
        <v>商品46</v>
      </c>
    </row>
    <row r="27" spans="2:11" ht="21" customHeight="1" x14ac:dyDescent="0.25">
      <c r="B27" s="11">
        <v>1</v>
      </c>
      <c r="C27" s="24" t="str">
        <f>IFERROR(VLOOKUP(B27,配置!$A$14:$B$63,2,FALSE),"")</f>
        <v>拿鐵</v>
      </c>
      <c r="D27" s="22">
        <v>6</v>
      </c>
      <c r="E27" s="24" t="str">
        <f>IFERROR(VLOOKUP(D27,配置!$A$14:$B$63,2,FALSE),"")</f>
        <v>商品6</v>
      </c>
      <c r="F27" s="22">
        <v>11</v>
      </c>
      <c r="G27" s="24" t="str">
        <f>IFERROR(VLOOKUP(F27,配置!$A$14:$B$63,2,FALSE),"")</f>
        <v>商品11</v>
      </c>
      <c r="H27" s="22">
        <v>16</v>
      </c>
      <c r="I27" s="24" t="str">
        <f>IFERROR(VLOOKUP(H27,配置!$A$14:$B$63,2,FALSE),"")</f>
        <v>商品16</v>
      </c>
      <c r="J27" s="22">
        <v>21</v>
      </c>
      <c r="K27" s="24" t="str">
        <f>IFERROR(VLOOKUP(J27,配置!$A$14:$B$63,2,FALSE),"")</f>
        <v>商品21</v>
      </c>
    </row>
  </sheetData>
  <sheetProtection password="CC34" sheet="1" objects="1" scenarios="1" formatCells="0"/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列印S400 Layout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April</cp:lastModifiedBy>
  <cp:lastPrinted>2017-12-04T02:34:04Z</cp:lastPrinted>
  <dcterms:created xsi:type="dcterms:W3CDTF">2015-12-16T01:45:43Z</dcterms:created>
  <dcterms:modified xsi:type="dcterms:W3CDTF">2019-07-05T08:32:29Z</dcterms:modified>
</cp:coreProperties>
</file>