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20" yWindow="105" windowWidth="14985" windowHeight="8490"/>
  </bookViews>
  <sheets>
    <sheet name="收銀機歸零及日期時間設定" sheetId="8" r:id="rId1"/>
    <sheet name="抬頭設定" sheetId="1" r:id="rId2"/>
    <sheet name="清除抬頭設定" sheetId="7" r:id="rId3"/>
    <sheet name="部門與價格設定" sheetId="3" r:id="rId4"/>
  </sheets>
  <definedNames>
    <definedName name="_xlnm.Print_Area" localSheetId="1">抬頭設定!$A$8:$J$41</definedName>
    <definedName name="_xlnm.Print_Area" localSheetId="3">部門與價格設定!$A$1:$J$75</definedName>
    <definedName name="_xlnm.Print_Titles" localSheetId="3">部門與價格設定!$1:$15</definedName>
  </definedNames>
  <calcPr calcId="144525"/>
</workbook>
</file>

<file path=xl/calcChain.xml><?xml version="1.0" encoding="utf-8"?>
<calcChain xmlns="http://schemas.openxmlformats.org/spreadsheetml/2006/main">
  <c r="G11" i="1" l="1"/>
  <c r="A75" i="3" l="1"/>
  <c r="K74" i="3" a="1"/>
  <c r="W74" i="3" s="1"/>
  <c r="A73" i="3"/>
  <c r="K72" i="3" a="1"/>
  <c r="W72" i="3" s="1"/>
  <c r="A71" i="3"/>
  <c r="K70" i="3" a="1"/>
  <c r="W70" i="3" s="1"/>
  <c r="A69" i="3"/>
  <c r="K68" i="3" a="1"/>
  <c r="X68" i="3" s="1"/>
  <c r="A67" i="3"/>
  <c r="K66" i="3" a="1"/>
  <c r="W66" i="3" s="1"/>
  <c r="A65" i="3"/>
  <c r="K64" i="3" a="1"/>
  <c r="X64" i="3" s="1"/>
  <c r="A63" i="3"/>
  <c r="K62" i="3" a="1"/>
  <c r="X62" i="3" s="1"/>
  <c r="A61" i="3"/>
  <c r="K60" i="3" a="1"/>
  <c r="X60" i="3" s="1"/>
  <c r="A59" i="3"/>
  <c r="X58" i="3"/>
  <c r="K58" i="3" a="1"/>
  <c r="W58" i="3" s="1"/>
  <c r="A57" i="3"/>
  <c r="L56" i="3"/>
  <c r="K56" i="3" a="1"/>
  <c r="V56" i="3" s="1"/>
  <c r="A55" i="3"/>
  <c r="P54" i="3"/>
  <c r="K54" i="3" a="1"/>
  <c r="Z54" i="3" s="1"/>
  <c r="A53" i="3"/>
  <c r="K52" i="3" a="1"/>
  <c r="V52" i="3" s="1"/>
  <c r="A51" i="3"/>
  <c r="K50" i="3" a="1"/>
  <c r="Z50" i="3" s="1"/>
  <c r="A49" i="3"/>
  <c r="K48" i="3" a="1"/>
  <c r="V48" i="3" s="1"/>
  <c r="A47" i="3"/>
  <c r="K46" i="3" a="1"/>
  <c r="K44" i="3" a="1"/>
  <c r="R44" i="3" s="1"/>
  <c r="K42" i="3" a="1"/>
  <c r="Y42" i="3" s="1"/>
  <c r="K40" i="3" a="1"/>
  <c r="Y40" i="3" s="1"/>
  <c r="K38" i="3" a="1"/>
  <c r="X38" i="3" s="1"/>
  <c r="K36" i="3" a="1"/>
  <c r="T36" i="3" s="1"/>
  <c r="K34" i="3" a="1"/>
  <c r="W34" i="3" s="1"/>
  <c r="K32" i="3" a="1"/>
  <c r="Y32" i="3" s="1"/>
  <c r="K30" i="3" a="1"/>
  <c r="V30" i="3" s="1"/>
  <c r="K28" i="3" a="1"/>
  <c r="X28" i="3" s="1"/>
  <c r="K26" i="3" a="1"/>
  <c r="W26" i="3" s="1"/>
  <c r="K24" i="3" a="1"/>
  <c r="W24" i="3" s="1"/>
  <c r="K22" i="3" a="1"/>
  <c r="W22" i="3" s="1"/>
  <c r="K20" i="3" a="1"/>
  <c r="W20" i="3" s="1"/>
  <c r="K18" i="3" a="1"/>
  <c r="W18" i="3" s="1"/>
  <c r="K16" i="3" a="1"/>
  <c r="K16" i="3" s="1"/>
  <c r="A49" i="1" a="1"/>
  <c r="A49" i="1" s="1"/>
  <c r="A47" i="1" a="1"/>
  <c r="A47" i="1" s="1"/>
  <c r="A45" i="1" a="1"/>
  <c r="A45" i="1" s="1"/>
  <c r="A43" i="1" a="1"/>
  <c r="A43" i="1" s="1"/>
  <c r="F4" i="1"/>
  <c r="F5" i="1"/>
  <c r="F6" i="1"/>
  <c r="F3" i="1"/>
  <c r="G28" i="1"/>
  <c r="G36" i="1"/>
  <c r="G20" i="1"/>
  <c r="A45" i="3"/>
  <c r="A43" i="3"/>
  <c r="A41" i="3"/>
  <c r="A19" i="3"/>
  <c r="A21" i="3"/>
  <c r="A23" i="3"/>
  <c r="A39" i="3"/>
  <c r="A37" i="3"/>
  <c r="A35" i="3"/>
  <c r="A33" i="3"/>
  <c r="A31" i="3"/>
  <c r="A29" i="3"/>
  <c r="A27" i="3"/>
  <c r="A25" i="3"/>
  <c r="A17" i="3"/>
  <c r="K5" i="1"/>
  <c r="R26" i="3" l="1"/>
  <c r="L54" i="3"/>
  <c r="N58" i="3"/>
  <c r="X26" i="3"/>
  <c r="K26" i="3"/>
  <c r="U54" i="3"/>
  <c r="N70" i="3"/>
  <c r="L26" i="3"/>
  <c r="S42" i="3"/>
  <c r="P50" i="3"/>
  <c r="L52" i="3"/>
  <c r="S26" i="3"/>
  <c r="T50" i="3"/>
  <c r="T52" i="3"/>
  <c r="M54" i="3"/>
  <c r="X54" i="3"/>
  <c r="T56" i="3"/>
  <c r="S58" i="3"/>
  <c r="L64" i="3"/>
  <c r="S66" i="3"/>
  <c r="W64" i="3"/>
  <c r="K42" i="3"/>
  <c r="L50" i="3"/>
  <c r="T54" i="3"/>
  <c r="N16" i="3"/>
  <c r="Y28" i="3"/>
  <c r="R30" i="3"/>
  <c r="X34" i="3"/>
  <c r="N36" i="3"/>
  <c r="V36" i="3"/>
  <c r="P42" i="3"/>
  <c r="X42" i="3"/>
  <c r="L62" i="3"/>
  <c r="S62" i="3"/>
  <c r="Z16" i="3"/>
  <c r="S30" i="3"/>
  <c r="Q36" i="3"/>
  <c r="X36" i="3"/>
  <c r="M40" i="3"/>
  <c r="X52" i="3"/>
  <c r="X56" i="3"/>
  <c r="N62" i="3"/>
  <c r="V62" i="3"/>
  <c r="X66" i="3"/>
  <c r="P49" i="1"/>
  <c r="V16" i="3"/>
  <c r="N26" i="3"/>
  <c r="V26" i="3"/>
  <c r="N28" i="3"/>
  <c r="L30" i="3"/>
  <c r="W30" i="3"/>
  <c r="N34" i="3"/>
  <c r="L36" i="3"/>
  <c r="R36" i="3"/>
  <c r="Y36" i="3"/>
  <c r="R40" i="3"/>
  <c r="L42" i="3"/>
  <c r="T42" i="3"/>
  <c r="N44" i="3"/>
  <c r="P62" i="3"/>
  <c r="W62" i="3"/>
  <c r="R16" i="3"/>
  <c r="P26" i="3"/>
  <c r="T28" i="3"/>
  <c r="N30" i="3"/>
  <c r="X30" i="3"/>
  <c r="S34" i="3"/>
  <c r="M36" i="3"/>
  <c r="X40" i="3"/>
  <c r="O42" i="3"/>
  <c r="W42" i="3"/>
  <c r="X50" i="3"/>
  <c r="P52" i="3"/>
  <c r="Q54" i="3"/>
  <c r="Y54" i="3"/>
  <c r="P56" i="3"/>
  <c r="K62" i="3"/>
  <c r="R62" i="3"/>
  <c r="R64" i="3"/>
  <c r="N66" i="3"/>
  <c r="W46" i="3"/>
  <c r="S46" i="3"/>
  <c r="O46" i="3"/>
  <c r="K46" i="3"/>
  <c r="P46" i="3"/>
  <c r="U46" i="3"/>
  <c r="Z46" i="3"/>
  <c r="M46" i="3"/>
  <c r="R46" i="3"/>
  <c r="X46" i="3"/>
  <c r="N48" i="3"/>
  <c r="Y48" i="3"/>
  <c r="U48" i="3"/>
  <c r="Q48" i="3"/>
  <c r="M48" i="3"/>
  <c r="W48" i="3"/>
  <c r="S48" i="3"/>
  <c r="O48" i="3"/>
  <c r="K48" i="3"/>
  <c r="R48" i="3"/>
  <c r="Z48" i="3"/>
  <c r="L46" i="3"/>
  <c r="Q46" i="3"/>
  <c r="V46" i="3"/>
  <c r="L48" i="3"/>
  <c r="T48" i="3"/>
  <c r="N46" i="3"/>
  <c r="T46" i="3"/>
  <c r="Y46" i="3"/>
  <c r="P48" i="3"/>
  <c r="X48" i="3"/>
  <c r="N52" i="3"/>
  <c r="R52" i="3"/>
  <c r="Z52" i="3"/>
  <c r="N56" i="3"/>
  <c r="Z56" i="3"/>
  <c r="W60" i="3"/>
  <c r="K50" i="3"/>
  <c r="O50" i="3"/>
  <c r="S50" i="3"/>
  <c r="W50" i="3"/>
  <c r="K52" i="3"/>
  <c r="O52" i="3"/>
  <c r="S52" i="3"/>
  <c r="W52" i="3"/>
  <c r="K54" i="3"/>
  <c r="O54" i="3"/>
  <c r="S54" i="3"/>
  <c r="W54" i="3"/>
  <c r="K56" i="3"/>
  <c r="O56" i="3"/>
  <c r="S56" i="3"/>
  <c r="W56" i="3"/>
  <c r="L58" i="3"/>
  <c r="R58" i="3"/>
  <c r="N60" i="3"/>
  <c r="S60" i="3"/>
  <c r="Y62" i="3"/>
  <c r="U62" i="3"/>
  <c r="Q62" i="3"/>
  <c r="M62" i="3"/>
  <c r="O62" i="3"/>
  <c r="T62" i="3"/>
  <c r="Z62" i="3"/>
  <c r="K64" i="3"/>
  <c r="P64" i="3"/>
  <c r="V64" i="3"/>
  <c r="L66" i="3"/>
  <c r="R66" i="3"/>
  <c r="N68" i="3"/>
  <c r="S68" i="3"/>
  <c r="K70" i="3"/>
  <c r="S70" i="3"/>
  <c r="O72" i="3"/>
  <c r="K74" i="3"/>
  <c r="S74" i="3"/>
  <c r="Y60" i="3"/>
  <c r="U60" i="3"/>
  <c r="Q60" i="3"/>
  <c r="M60" i="3"/>
  <c r="O60" i="3"/>
  <c r="T60" i="3"/>
  <c r="Z60" i="3"/>
  <c r="Y68" i="3"/>
  <c r="U68" i="3"/>
  <c r="Q68" i="3"/>
  <c r="M68" i="3"/>
  <c r="O68" i="3"/>
  <c r="T68" i="3"/>
  <c r="Z68" i="3"/>
  <c r="V70" i="3"/>
  <c r="X72" i="3"/>
  <c r="T72" i="3"/>
  <c r="P72" i="3"/>
  <c r="L72" i="3"/>
  <c r="Y72" i="3"/>
  <c r="U72" i="3"/>
  <c r="Q72" i="3"/>
  <c r="M72" i="3"/>
  <c r="R72" i="3"/>
  <c r="Z72" i="3"/>
  <c r="N74" i="3"/>
  <c r="V74" i="3"/>
  <c r="M50" i="3"/>
  <c r="Q50" i="3"/>
  <c r="U50" i="3"/>
  <c r="Y50" i="3"/>
  <c r="M52" i="3"/>
  <c r="Q52" i="3"/>
  <c r="U52" i="3"/>
  <c r="Y52" i="3"/>
  <c r="M56" i="3"/>
  <c r="Q56" i="3"/>
  <c r="U56" i="3"/>
  <c r="Y56" i="3"/>
  <c r="Y58" i="3"/>
  <c r="U58" i="3"/>
  <c r="Q58" i="3"/>
  <c r="M58" i="3"/>
  <c r="O58" i="3"/>
  <c r="T58" i="3"/>
  <c r="Z58" i="3"/>
  <c r="K60" i="3"/>
  <c r="P60" i="3"/>
  <c r="V60" i="3"/>
  <c r="N64" i="3"/>
  <c r="S64" i="3"/>
  <c r="Y66" i="3"/>
  <c r="U66" i="3"/>
  <c r="Q66" i="3"/>
  <c r="M66" i="3"/>
  <c r="O66" i="3"/>
  <c r="T66" i="3"/>
  <c r="Z66" i="3"/>
  <c r="K68" i="3"/>
  <c r="P68" i="3"/>
  <c r="V68" i="3"/>
  <c r="O70" i="3"/>
  <c r="K72" i="3"/>
  <c r="S72" i="3"/>
  <c r="O74" i="3"/>
  <c r="N50" i="3"/>
  <c r="R50" i="3"/>
  <c r="V50" i="3"/>
  <c r="N54" i="3"/>
  <c r="R54" i="3"/>
  <c r="V54" i="3"/>
  <c r="R56" i="3"/>
  <c r="K58" i="3"/>
  <c r="P58" i="3"/>
  <c r="V58" i="3"/>
  <c r="L60" i="3"/>
  <c r="R60" i="3"/>
  <c r="Y64" i="3"/>
  <c r="U64" i="3"/>
  <c r="Q64" i="3"/>
  <c r="M64" i="3"/>
  <c r="O64" i="3"/>
  <c r="T64" i="3"/>
  <c r="Z64" i="3"/>
  <c r="K66" i="3"/>
  <c r="P66" i="3"/>
  <c r="V66" i="3"/>
  <c r="L68" i="3"/>
  <c r="R68" i="3"/>
  <c r="W68" i="3"/>
  <c r="X70" i="3"/>
  <c r="T70" i="3"/>
  <c r="P70" i="3"/>
  <c r="L70" i="3"/>
  <c r="Y70" i="3"/>
  <c r="U70" i="3"/>
  <c r="Q70" i="3"/>
  <c r="M70" i="3"/>
  <c r="R70" i="3"/>
  <c r="Z70" i="3"/>
  <c r="N72" i="3"/>
  <c r="V72" i="3"/>
  <c r="X74" i="3"/>
  <c r="T74" i="3"/>
  <c r="P74" i="3"/>
  <c r="L74" i="3"/>
  <c r="Y74" i="3"/>
  <c r="U74" i="3"/>
  <c r="Q74" i="3"/>
  <c r="M74" i="3"/>
  <c r="R74" i="3"/>
  <c r="Z74" i="3"/>
  <c r="Y26" i="3"/>
  <c r="U26" i="3"/>
  <c r="Q26" i="3"/>
  <c r="M26" i="3"/>
  <c r="O26" i="3"/>
  <c r="T26" i="3"/>
  <c r="Z26" i="3"/>
  <c r="M28" i="3"/>
  <c r="R28" i="3"/>
  <c r="K30" i="3"/>
  <c r="P30" i="3"/>
  <c r="N32" i="3"/>
  <c r="T32" i="3"/>
  <c r="L34" i="3"/>
  <c r="R34" i="3"/>
  <c r="W36" i="3"/>
  <c r="S36" i="3"/>
  <c r="O36" i="3"/>
  <c r="K36" i="3"/>
  <c r="P36" i="3"/>
  <c r="U36" i="3"/>
  <c r="Z36" i="3"/>
  <c r="N38" i="3"/>
  <c r="S38" i="3"/>
  <c r="L40" i="3"/>
  <c r="Q40" i="3"/>
  <c r="V40" i="3"/>
  <c r="W32" i="3"/>
  <c r="S32" i="3"/>
  <c r="O32" i="3"/>
  <c r="K32" i="3"/>
  <c r="P32" i="3"/>
  <c r="U32" i="3"/>
  <c r="Z32" i="3"/>
  <c r="Y38" i="3"/>
  <c r="U38" i="3"/>
  <c r="Q38" i="3"/>
  <c r="M38" i="3"/>
  <c r="O38" i="3"/>
  <c r="T38" i="3"/>
  <c r="Z38" i="3"/>
  <c r="W44" i="3"/>
  <c r="S44" i="3"/>
  <c r="O44" i="3"/>
  <c r="K44" i="3"/>
  <c r="Z44" i="3"/>
  <c r="V44" i="3"/>
  <c r="Y44" i="3"/>
  <c r="U44" i="3"/>
  <c r="Q44" i="3"/>
  <c r="M44" i="3"/>
  <c r="X44" i="3"/>
  <c r="T44" i="3"/>
  <c r="P44" i="3"/>
  <c r="L44" i="3"/>
  <c r="W28" i="3"/>
  <c r="S28" i="3"/>
  <c r="O28" i="3"/>
  <c r="K28" i="3"/>
  <c r="P28" i="3"/>
  <c r="U28" i="3"/>
  <c r="Z28" i="3"/>
  <c r="L32" i="3"/>
  <c r="Q32" i="3"/>
  <c r="V32" i="3"/>
  <c r="Y34" i="3"/>
  <c r="U34" i="3"/>
  <c r="Q34" i="3"/>
  <c r="M34" i="3"/>
  <c r="O34" i="3"/>
  <c r="T34" i="3"/>
  <c r="Z34" i="3"/>
  <c r="K38" i="3"/>
  <c r="P38" i="3"/>
  <c r="V38" i="3"/>
  <c r="N40" i="3"/>
  <c r="T40" i="3"/>
  <c r="L28" i="3"/>
  <c r="Q28" i="3"/>
  <c r="V28" i="3"/>
  <c r="Y30" i="3"/>
  <c r="U30" i="3"/>
  <c r="Q30" i="3"/>
  <c r="M30" i="3"/>
  <c r="O30" i="3"/>
  <c r="T30" i="3"/>
  <c r="Z30" i="3"/>
  <c r="M32" i="3"/>
  <c r="R32" i="3"/>
  <c r="X32" i="3"/>
  <c r="K34" i="3"/>
  <c r="P34" i="3"/>
  <c r="V34" i="3"/>
  <c r="L38" i="3"/>
  <c r="R38" i="3"/>
  <c r="W38" i="3"/>
  <c r="W40" i="3"/>
  <c r="S40" i="3"/>
  <c r="O40" i="3"/>
  <c r="K40" i="3"/>
  <c r="P40" i="3"/>
  <c r="U40" i="3"/>
  <c r="Z40" i="3"/>
  <c r="N42" i="3"/>
  <c r="R42" i="3"/>
  <c r="V42" i="3"/>
  <c r="Z42" i="3"/>
  <c r="M42" i="3"/>
  <c r="Q42" i="3"/>
  <c r="U42" i="3"/>
  <c r="L24" i="3"/>
  <c r="P24" i="3"/>
  <c r="T24" i="3"/>
  <c r="X24" i="3"/>
  <c r="M24" i="3"/>
  <c r="Q24" i="3"/>
  <c r="U24" i="3"/>
  <c r="Y24" i="3"/>
  <c r="N24" i="3"/>
  <c r="R24" i="3"/>
  <c r="V24" i="3"/>
  <c r="Z24" i="3"/>
  <c r="K24" i="3"/>
  <c r="O24" i="3"/>
  <c r="S24" i="3"/>
  <c r="L22" i="3"/>
  <c r="P22" i="3"/>
  <c r="T22" i="3"/>
  <c r="X22" i="3"/>
  <c r="M22" i="3"/>
  <c r="Q22" i="3"/>
  <c r="U22" i="3"/>
  <c r="Y22" i="3"/>
  <c r="N22" i="3"/>
  <c r="R22" i="3"/>
  <c r="V22" i="3"/>
  <c r="Z22" i="3"/>
  <c r="K22" i="3"/>
  <c r="O22" i="3"/>
  <c r="S22" i="3"/>
  <c r="L20" i="3"/>
  <c r="P20" i="3"/>
  <c r="T20" i="3"/>
  <c r="X20" i="3"/>
  <c r="M20" i="3"/>
  <c r="Q20" i="3"/>
  <c r="U20" i="3"/>
  <c r="Y20" i="3"/>
  <c r="N20" i="3"/>
  <c r="R20" i="3"/>
  <c r="V20" i="3"/>
  <c r="Z20" i="3"/>
  <c r="K20" i="3"/>
  <c r="O20" i="3"/>
  <c r="S20" i="3"/>
  <c r="L18" i="3"/>
  <c r="P18" i="3"/>
  <c r="T18" i="3"/>
  <c r="X18" i="3"/>
  <c r="M18" i="3"/>
  <c r="Q18" i="3"/>
  <c r="U18" i="3"/>
  <c r="Y18" i="3"/>
  <c r="N18" i="3"/>
  <c r="R18" i="3"/>
  <c r="V18" i="3"/>
  <c r="Z18" i="3"/>
  <c r="K18" i="3"/>
  <c r="O18" i="3"/>
  <c r="S18" i="3"/>
  <c r="Y16" i="3"/>
  <c r="U16" i="3"/>
  <c r="Q16" i="3"/>
  <c r="M16" i="3"/>
  <c r="X16" i="3"/>
  <c r="T16" i="3"/>
  <c r="P16" i="3"/>
  <c r="L16" i="3"/>
  <c r="W16" i="3"/>
  <c r="S16" i="3"/>
  <c r="O16" i="3"/>
  <c r="X49" i="1"/>
  <c r="H49" i="1"/>
  <c r="T49" i="1"/>
  <c r="D49" i="1"/>
  <c r="L49" i="1"/>
  <c r="W49" i="1"/>
  <c r="S49" i="1"/>
  <c r="O49" i="1"/>
  <c r="K49" i="1"/>
  <c r="G49" i="1"/>
  <c r="C49" i="1"/>
  <c r="V49" i="1"/>
  <c r="R49" i="1"/>
  <c r="N49" i="1"/>
  <c r="J49" i="1"/>
  <c r="F49" i="1"/>
  <c r="B49" i="1"/>
  <c r="U49" i="1"/>
  <c r="Q49" i="1"/>
  <c r="M49" i="1"/>
  <c r="I49" i="1"/>
  <c r="E49" i="1"/>
  <c r="W47" i="1"/>
  <c r="S47" i="1"/>
  <c r="O47" i="1"/>
  <c r="K47" i="1"/>
  <c r="G47" i="1"/>
  <c r="C47" i="1"/>
  <c r="H47" i="1"/>
  <c r="V47" i="1"/>
  <c r="R47" i="1"/>
  <c r="N47" i="1"/>
  <c r="J47" i="1"/>
  <c r="F47" i="1"/>
  <c r="B47" i="1"/>
  <c r="X47" i="1"/>
  <c r="T47" i="1"/>
  <c r="P47" i="1"/>
  <c r="L47" i="1"/>
  <c r="D47" i="1"/>
  <c r="U47" i="1"/>
  <c r="Q47" i="1"/>
  <c r="M47" i="1"/>
  <c r="I47" i="1"/>
  <c r="E47" i="1"/>
  <c r="L45" i="1"/>
  <c r="P45" i="1"/>
  <c r="X45" i="1"/>
  <c r="H45" i="1"/>
  <c r="T45" i="1"/>
  <c r="D45" i="1"/>
  <c r="P43" i="1"/>
  <c r="W45" i="1"/>
  <c r="S45" i="1"/>
  <c r="O45" i="1"/>
  <c r="K45" i="1"/>
  <c r="G45" i="1"/>
  <c r="C45" i="1"/>
  <c r="V45" i="1"/>
  <c r="R45" i="1"/>
  <c r="N45" i="1"/>
  <c r="J45" i="1"/>
  <c r="F45" i="1"/>
  <c r="B45" i="1"/>
  <c r="U45" i="1"/>
  <c r="Q45" i="1"/>
  <c r="M45" i="1"/>
  <c r="I45" i="1"/>
  <c r="E45" i="1"/>
  <c r="L43" i="1"/>
  <c r="X43" i="1"/>
  <c r="H43" i="1"/>
  <c r="T43" i="1"/>
  <c r="D43" i="1"/>
  <c r="W43" i="1"/>
  <c r="S43" i="1"/>
  <c r="O43" i="1"/>
  <c r="K43" i="1"/>
  <c r="G43" i="1"/>
  <c r="C43" i="1"/>
  <c r="V43" i="1"/>
  <c r="R43" i="1"/>
  <c r="N43" i="1"/>
  <c r="J43" i="1"/>
  <c r="F43" i="1"/>
  <c r="B43" i="1"/>
  <c r="U43" i="1"/>
  <c r="Q43" i="1"/>
  <c r="M43" i="1"/>
  <c r="I43" i="1"/>
  <c r="E43" i="1"/>
  <c r="K17" i="3" l="1" a="1"/>
  <c r="R17" i="3" s="1"/>
  <c r="K23" i="3" a="1"/>
  <c r="Z23" i="3" s="1"/>
  <c r="K43" i="3" a="1"/>
  <c r="T43" i="3" s="1"/>
  <c r="K73" i="3" a="1"/>
  <c r="V73" i="3" s="1"/>
  <c r="K63" i="3" a="1"/>
  <c r="S63" i="3" s="1"/>
  <c r="A50" i="1" a="1"/>
  <c r="R50" i="1" s="1"/>
  <c r="K39" i="3" a="1"/>
  <c r="L39" i="3" s="1"/>
  <c r="K27" i="3" a="1"/>
  <c r="P27" i="3" s="1"/>
  <c r="K69" i="3" a="1"/>
  <c r="K61" i="3" a="1"/>
  <c r="K75" i="3" a="1"/>
  <c r="K47" i="3" a="1"/>
  <c r="K53" i="3" a="1"/>
  <c r="K51" i="3" a="1"/>
  <c r="K49" i="3" a="1"/>
  <c r="K57" i="3" a="1"/>
  <c r="K67" i="3" a="1"/>
  <c r="K65" i="3" a="1"/>
  <c r="K55" i="3" a="1"/>
  <c r="K59" i="3" a="1"/>
  <c r="K71" i="3" a="1"/>
  <c r="K35" i="3" a="1"/>
  <c r="K33" i="3" a="1"/>
  <c r="K37" i="3" a="1"/>
  <c r="K31" i="3" a="1"/>
  <c r="K45" i="3" a="1"/>
  <c r="K41" i="3" a="1"/>
  <c r="K29" i="3" a="1"/>
  <c r="K25" i="3" a="1"/>
  <c r="K21" i="3" a="1"/>
  <c r="K19" i="3" a="1"/>
  <c r="A48" i="1" a="1"/>
  <c r="X48" i="1" s="1"/>
  <c r="A46" i="1" a="1"/>
  <c r="U46" i="1" s="1"/>
  <c r="A44" i="1" a="1"/>
  <c r="S44" i="1" s="1"/>
  <c r="S17" i="3" l="1"/>
  <c r="W17" i="3"/>
  <c r="O17" i="3"/>
  <c r="Q17" i="3"/>
  <c r="K17" i="3"/>
  <c r="X17" i="3"/>
  <c r="Y17" i="3"/>
  <c r="N17" i="3"/>
  <c r="U17" i="3"/>
  <c r="P17" i="3"/>
  <c r="T17" i="3"/>
  <c r="L17" i="3"/>
  <c r="V17" i="3"/>
  <c r="Z17" i="3"/>
  <c r="M17" i="3"/>
  <c r="X73" i="3"/>
  <c r="T73" i="3"/>
  <c r="W73" i="3"/>
  <c r="Z73" i="3"/>
  <c r="M73" i="3"/>
  <c r="Q73" i="3"/>
  <c r="K73" i="3"/>
  <c r="N73" i="3"/>
  <c r="U73" i="3"/>
  <c r="Y73" i="3"/>
  <c r="O73" i="3"/>
  <c r="R73" i="3"/>
  <c r="S73" i="3"/>
  <c r="P73" i="3"/>
  <c r="L73" i="3"/>
  <c r="M63" i="3"/>
  <c r="Z63" i="3"/>
  <c r="K63" i="3"/>
  <c r="R63" i="3"/>
  <c r="N63" i="3"/>
  <c r="U63" i="3"/>
  <c r="V63" i="3"/>
  <c r="W63" i="3"/>
  <c r="T63" i="3"/>
  <c r="Y63" i="3"/>
  <c r="L63" i="3"/>
  <c r="O63" i="3"/>
  <c r="X63" i="3"/>
  <c r="P63" i="3"/>
  <c r="Q63" i="3"/>
  <c r="Y27" i="3"/>
  <c r="K27" i="3"/>
  <c r="R27" i="3"/>
  <c r="T27" i="3"/>
  <c r="O27" i="3"/>
  <c r="Q27" i="3"/>
  <c r="W27" i="3"/>
  <c r="X27" i="3"/>
  <c r="N27" i="3"/>
  <c r="U27" i="3"/>
  <c r="V27" i="3"/>
  <c r="L27" i="3"/>
  <c r="S27" i="3"/>
  <c r="Z27" i="3"/>
  <c r="M27" i="3"/>
  <c r="K23" i="3"/>
  <c r="L23" i="3"/>
  <c r="M23" i="3"/>
  <c r="N23" i="3"/>
  <c r="R23" i="3"/>
  <c r="O23" i="3"/>
  <c r="Q23" i="3"/>
  <c r="S23" i="3"/>
  <c r="T23" i="3"/>
  <c r="U23" i="3"/>
  <c r="V23" i="3"/>
  <c r="P23" i="3"/>
  <c r="W23" i="3"/>
  <c r="X23" i="3"/>
  <c r="Y23" i="3"/>
  <c r="R39" i="3"/>
  <c r="Y39" i="3"/>
  <c r="K39" i="3"/>
  <c r="P39" i="3"/>
  <c r="W39" i="3"/>
  <c r="O39" i="3"/>
  <c r="Q39" i="3"/>
  <c r="T39" i="3"/>
  <c r="N39" i="3"/>
  <c r="U39" i="3"/>
  <c r="V39" i="3"/>
  <c r="X39" i="3"/>
  <c r="M39" i="3"/>
  <c r="S39" i="3"/>
  <c r="Z39" i="3"/>
  <c r="S43" i="3"/>
  <c r="Y43" i="3"/>
  <c r="Z43" i="3"/>
  <c r="X43" i="3"/>
  <c r="W43" i="3"/>
  <c r="M43" i="3"/>
  <c r="N43" i="3"/>
  <c r="L43" i="3"/>
  <c r="P43" i="3"/>
  <c r="K43" i="3"/>
  <c r="Q43" i="3"/>
  <c r="R43" i="3"/>
  <c r="O43" i="3"/>
  <c r="U43" i="3"/>
  <c r="V43" i="3"/>
  <c r="W50" i="1"/>
  <c r="J50" i="1"/>
  <c r="T50" i="1"/>
  <c r="G50" i="1"/>
  <c r="L50" i="1"/>
  <c r="Q50" i="1"/>
  <c r="V50" i="1"/>
  <c r="D50" i="1"/>
  <c r="I50" i="1"/>
  <c r="K50" i="1"/>
  <c r="E50" i="1"/>
  <c r="O50" i="1"/>
  <c r="B50" i="1"/>
  <c r="N50" i="1"/>
  <c r="S50" i="1"/>
  <c r="A50" i="1"/>
  <c r="F50" i="1"/>
  <c r="X50" i="1"/>
  <c r="P50" i="1"/>
  <c r="U50" i="1"/>
  <c r="C50" i="1"/>
  <c r="H50" i="1"/>
  <c r="M50" i="1"/>
  <c r="Z71" i="3"/>
  <c r="V71" i="3"/>
  <c r="R71" i="3"/>
  <c r="N71" i="3"/>
  <c r="W71" i="3"/>
  <c r="S71" i="3"/>
  <c r="O71" i="3"/>
  <c r="K71" i="3"/>
  <c r="X71" i="3"/>
  <c r="P71" i="3"/>
  <c r="U71" i="3"/>
  <c r="M71" i="3"/>
  <c r="T71" i="3"/>
  <c r="L71" i="3"/>
  <c r="Y71" i="3"/>
  <c r="Q71" i="3"/>
  <c r="W59" i="3"/>
  <c r="S59" i="3"/>
  <c r="O59" i="3"/>
  <c r="K59" i="3"/>
  <c r="Y59" i="3"/>
  <c r="N59" i="3"/>
  <c r="X59" i="3"/>
  <c r="R59" i="3"/>
  <c r="M59" i="3"/>
  <c r="V59" i="3"/>
  <c r="Q59" i="3"/>
  <c r="L59" i="3"/>
  <c r="Z59" i="3"/>
  <c r="U59" i="3"/>
  <c r="P59" i="3"/>
  <c r="T59" i="3"/>
  <c r="W57" i="3"/>
  <c r="S57" i="3"/>
  <c r="O57" i="3"/>
  <c r="K57" i="3"/>
  <c r="X57" i="3"/>
  <c r="R57" i="3"/>
  <c r="M57" i="3"/>
  <c r="V57" i="3"/>
  <c r="Q57" i="3"/>
  <c r="L57" i="3"/>
  <c r="Z57" i="3"/>
  <c r="U57" i="3"/>
  <c r="P57" i="3"/>
  <c r="Y57" i="3"/>
  <c r="T57" i="3"/>
  <c r="N57" i="3"/>
  <c r="Y47" i="3"/>
  <c r="U47" i="3"/>
  <c r="Q47" i="3"/>
  <c r="M47" i="3"/>
  <c r="V47" i="3"/>
  <c r="P47" i="3"/>
  <c r="K47" i="3"/>
  <c r="X47" i="3"/>
  <c r="S47" i="3"/>
  <c r="N47" i="3"/>
  <c r="Z47" i="3"/>
  <c r="T47" i="3"/>
  <c r="O47" i="3"/>
  <c r="W47" i="3"/>
  <c r="R47" i="3"/>
  <c r="L47" i="3"/>
  <c r="X55" i="3"/>
  <c r="T55" i="3"/>
  <c r="P55" i="3"/>
  <c r="L55" i="3"/>
  <c r="W55" i="3"/>
  <c r="S55" i="3"/>
  <c r="O55" i="3"/>
  <c r="K55" i="3"/>
  <c r="Z55" i="3"/>
  <c r="V55" i="3"/>
  <c r="R55" i="3"/>
  <c r="N55" i="3"/>
  <c r="Y55" i="3"/>
  <c r="U55" i="3"/>
  <c r="Q55" i="3"/>
  <c r="M55" i="3"/>
  <c r="W49" i="3"/>
  <c r="S49" i="3"/>
  <c r="O49" i="3"/>
  <c r="K49" i="3"/>
  <c r="Y49" i="3"/>
  <c r="U49" i="3"/>
  <c r="Q49" i="3"/>
  <c r="M49" i="3"/>
  <c r="T49" i="3"/>
  <c r="L49" i="3"/>
  <c r="X49" i="3"/>
  <c r="P49" i="3"/>
  <c r="V49" i="3"/>
  <c r="N49" i="3"/>
  <c r="Z49" i="3"/>
  <c r="R49" i="3"/>
  <c r="Z75" i="3"/>
  <c r="V75" i="3"/>
  <c r="R75" i="3"/>
  <c r="N75" i="3"/>
  <c r="X75" i="3"/>
  <c r="W75" i="3"/>
  <c r="S75" i="3"/>
  <c r="O75" i="3"/>
  <c r="K75" i="3"/>
  <c r="Y75" i="3"/>
  <c r="P75" i="3"/>
  <c r="U75" i="3"/>
  <c r="M75" i="3"/>
  <c r="T75" i="3"/>
  <c r="L75" i="3"/>
  <c r="Q75" i="3"/>
  <c r="W65" i="3"/>
  <c r="S65" i="3"/>
  <c r="O65" i="3"/>
  <c r="K65" i="3"/>
  <c r="X65" i="3"/>
  <c r="R65" i="3"/>
  <c r="M65" i="3"/>
  <c r="V65" i="3"/>
  <c r="Q65" i="3"/>
  <c r="L65" i="3"/>
  <c r="Z65" i="3"/>
  <c r="U65" i="3"/>
  <c r="P65" i="3"/>
  <c r="Y65" i="3"/>
  <c r="T65" i="3"/>
  <c r="N65" i="3"/>
  <c r="X51" i="3"/>
  <c r="T51" i="3"/>
  <c r="P51" i="3"/>
  <c r="L51" i="3"/>
  <c r="W51" i="3"/>
  <c r="S51" i="3"/>
  <c r="O51" i="3"/>
  <c r="K51" i="3"/>
  <c r="Y51" i="3"/>
  <c r="U51" i="3"/>
  <c r="Q51" i="3"/>
  <c r="M51" i="3"/>
  <c r="R51" i="3"/>
  <c r="V51" i="3"/>
  <c r="N51" i="3"/>
  <c r="Z51" i="3"/>
  <c r="W61" i="3"/>
  <c r="S61" i="3"/>
  <c r="O61" i="3"/>
  <c r="K61" i="3"/>
  <c r="Z61" i="3"/>
  <c r="U61" i="3"/>
  <c r="P61" i="3"/>
  <c r="Y61" i="3"/>
  <c r="T61" i="3"/>
  <c r="N61" i="3"/>
  <c r="X61" i="3"/>
  <c r="R61" i="3"/>
  <c r="M61" i="3"/>
  <c r="V61" i="3"/>
  <c r="Q61" i="3"/>
  <c r="L61" i="3"/>
  <c r="W67" i="3"/>
  <c r="S67" i="3"/>
  <c r="O67" i="3"/>
  <c r="K67" i="3"/>
  <c r="Y67" i="3"/>
  <c r="T67" i="3"/>
  <c r="N67" i="3"/>
  <c r="X67" i="3"/>
  <c r="R67" i="3"/>
  <c r="M67" i="3"/>
  <c r="V67" i="3"/>
  <c r="Q67" i="3"/>
  <c r="L67" i="3"/>
  <c r="Z67" i="3"/>
  <c r="U67" i="3"/>
  <c r="P67" i="3"/>
  <c r="T53" i="3"/>
  <c r="P53" i="3"/>
  <c r="W53" i="3"/>
  <c r="S53" i="3"/>
  <c r="O53" i="3"/>
  <c r="K53" i="3"/>
  <c r="Y53" i="3"/>
  <c r="U53" i="3"/>
  <c r="Q53" i="3"/>
  <c r="M53" i="3"/>
  <c r="X53" i="3"/>
  <c r="L53" i="3"/>
  <c r="Z53" i="3"/>
  <c r="V53" i="3"/>
  <c r="R53" i="3"/>
  <c r="N53" i="3"/>
  <c r="Z69" i="3"/>
  <c r="V69" i="3"/>
  <c r="R69" i="3"/>
  <c r="N69" i="3"/>
  <c r="W69" i="3"/>
  <c r="S69" i="3"/>
  <c r="O69" i="3"/>
  <c r="K69" i="3"/>
  <c r="T69" i="3"/>
  <c r="L69" i="3"/>
  <c r="Y69" i="3"/>
  <c r="Q69" i="3"/>
  <c r="X69" i="3"/>
  <c r="P69" i="3"/>
  <c r="U69" i="3"/>
  <c r="M69" i="3"/>
  <c r="Z41" i="3"/>
  <c r="V41" i="3"/>
  <c r="R41" i="3"/>
  <c r="N41" i="3"/>
  <c r="Y41" i="3"/>
  <c r="T41" i="3"/>
  <c r="O41" i="3"/>
  <c r="X41" i="3"/>
  <c r="S41" i="3"/>
  <c r="M41" i="3"/>
  <c r="W41" i="3"/>
  <c r="Q41" i="3"/>
  <c r="L41" i="3"/>
  <c r="U41" i="3"/>
  <c r="P41" i="3"/>
  <c r="K41" i="3"/>
  <c r="Z45" i="3"/>
  <c r="V45" i="3"/>
  <c r="R45" i="3"/>
  <c r="N45" i="3"/>
  <c r="Y45" i="3"/>
  <c r="U45" i="3"/>
  <c r="Q45" i="3"/>
  <c r="M45" i="3"/>
  <c r="X45" i="3"/>
  <c r="T45" i="3"/>
  <c r="P45" i="3"/>
  <c r="L45" i="3"/>
  <c r="W45" i="3"/>
  <c r="S45" i="3"/>
  <c r="O45" i="3"/>
  <c r="K45" i="3"/>
  <c r="X31" i="3"/>
  <c r="T31" i="3"/>
  <c r="P31" i="3"/>
  <c r="L31" i="3"/>
  <c r="Y31" i="3"/>
  <c r="S31" i="3"/>
  <c r="N31" i="3"/>
  <c r="W31" i="3"/>
  <c r="R31" i="3"/>
  <c r="M31" i="3"/>
  <c r="V31" i="3"/>
  <c r="Q31" i="3"/>
  <c r="K31" i="3"/>
  <c r="Z31" i="3"/>
  <c r="U31" i="3"/>
  <c r="O31" i="3"/>
  <c r="Z37" i="3"/>
  <c r="V37" i="3"/>
  <c r="R37" i="3"/>
  <c r="N37" i="3"/>
  <c r="X37" i="3"/>
  <c r="S37" i="3"/>
  <c r="M37" i="3"/>
  <c r="W37" i="3"/>
  <c r="Q37" i="3"/>
  <c r="L37" i="3"/>
  <c r="U37" i="3"/>
  <c r="P37" i="3"/>
  <c r="K37" i="3"/>
  <c r="Y37" i="3"/>
  <c r="T37" i="3"/>
  <c r="O37" i="3"/>
  <c r="Z33" i="3"/>
  <c r="V33" i="3"/>
  <c r="R33" i="3"/>
  <c r="N33" i="3"/>
  <c r="W33" i="3"/>
  <c r="Q33" i="3"/>
  <c r="L33" i="3"/>
  <c r="U33" i="3"/>
  <c r="P33" i="3"/>
  <c r="K33" i="3"/>
  <c r="Y33" i="3"/>
  <c r="T33" i="3"/>
  <c r="O33" i="3"/>
  <c r="X33" i="3"/>
  <c r="S33" i="3"/>
  <c r="M33" i="3"/>
  <c r="Z29" i="3"/>
  <c r="V29" i="3"/>
  <c r="R29" i="3"/>
  <c r="N29" i="3"/>
  <c r="U29" i="3"/>
  <c r="P29" i="3"/>
  <c r="K29" i="3"/>
  <c r="Y29" i="3"/>
  <c r="T29" i="3"/>
  <c r="O29" i="3"/>
  <c r="X29" i="3"/>
  <c r="S29" i="3"/>
  <c r="M29" i="3"/>
  <c r="W29" i="3"/>
  <c r="Q29" i="3"/>
  <c r="L29" i="3"/>
  <c r="X35" i="3"/>
  <c r="T35" i="3"/>
  <c r="P35" i="3"/>
  <c r="L35" i="3"/>
  <c r="Z35" i="3"/>
  <c r="U35" i="3"/>
  <c r="O35" i="3"/>
  <c r="Y35" i="3"/>
  <c r="S35" i="3"/>
  <c r="N35" i="3"/>
  <c r="W35" i="3"/>
  <c r="R35" i="3"/>
  <c r="M35" i="3"/>
  <c r="V35" i="3"/>
  <c r="Q35" i="3"/>
  <c r="K35" i="3"/>
  <c r="Z25" i="3"/>
  <c r="V25" i="3"/>
  <c r="R25" i="3"/>
  <c r="N25" i="3"/>
  <c r="Y25" i="3"/>
  <c r="U25" i="3"/>
  <c r="Q25" i="3"/>
  <c r="M25" i="3"/>
  <c r="X25" i="3"/>
  <c r="T25" i="3"/>
  <c r="P25" i="3"/>
  <c r="L25" i="3"/>
  <c r="W25" i="3"/>
  <c r="S25" i="3"/>
  <c r="O25" i="3"/>
  <c r="K25" i="3"/>
  <c r="Z21" i="3"/>
  <c r="V21" i="3"/>
  <c r="R21" i="3"/>
  <c r="N21" i="3"/>
  <c r="Y21" i="3"/>
  <c r="U21" i="3"/>
  <c r="Q21" i="3"/>
  <c r="M21" i="3"/>
  <c r="X21" i="3"/>
  <c r="T21" i="3"/>
  <c r="P21" i="3"/>
  <c r="L21" i="3"/>
  <c r="W21" i="3"/>
  <c r="S21" i="3"/>
  <c r="O21" i="3"/>
  <c r="K21" i="3"/>
  <c r="Z19" i="3"/>
  <c r="V19" i="3"/>
  <c r="R19" i="3"/>
  <c r="N19" i="3"/>
  <c r="Y19" i="3"/>
  <c r="U19" i="3"/>
  <c r="Q19" i="3"/>
  <c r="M19" i="3"/>
  <c r="X19" i="3"/>
  <c r="T19" i="3"/>
  <c r="P19" i="3"/>
  <c r="L19" i="3"/>
  <c r="W19" i="3"/>
  <c r="S19" i="3"/>
  <c r="O19" i="3"/>
  <c r="K19" i="3"/>
  <c r="O48" i="1"/>
  <c r="T48" i="1"/>
  <c r="B48" i="1"/>
  <c r="G48" i="1"/>
  <c r="L48" i="1"/>
  <c r="Q48" i="1"/>
  <c r="V48" i="1"/>
  <c r="D48" i="1"/>
  <c r="I48" i="1"/>
  <c r="N48" i="1"/>
  <c r="S48" i="1"/>
  <c r="A48" i="1"/>
  <c r="H48" i="1"/>
  <c r="M48" i="1"/>
  <c r="R48" i="1"/>
  <c r="W48" i="1"/>
  <c r="E48" i="1"/>
  <c r="J48" i="1"/>
  <c r="F48" i="1"/>
  <c r="K48" i="1"/>
  <c r="P48" i="1"/>
  <c r="U48" i="1"/>
  <c r="C48" i="1"/>
  <c r="S46" i="1"/>
  <c r="H46" i="1"/>
  <c r="M46" i="1"/>
  <c r="R46" i="1"/>
  <c r="W46" i="1"/>
  <c r="E46" i="1"/>
  <c r="C46" i="1"/>
  <c r="O46" i="1"/>
  <c r="T46" i="1"/>
  <c r="B46" i="1"/>
  <c r="G46" i="1"/>
  <c r="Q46" i="1"/>
  <c r="J46" i="1"/>
  <c r="V46" i="1"/>
  <c r="D46" i="1"/>
  <c r="I46" i="1"/>
  <c r="N46" i="1"/>
  <c r="X46" i="1"/>
  <c r="L46" i="1"/>
  <c r="A46" i="1"/>
  <c r="F46" i="1"/>
  <c r="K46" i="1"/>
  <c r="P46" i="1"/>
  <c r="X44" i="1"/>
  <c r="G44" i="1"/>
  <c r="P44" i="1"/>
  <c r="W44" i="1"/>
  <c r="F44" i="1"/>
  <c r="A44" i="1"/>
  <c r="L44" i="1"/>
  <c r="M44" i="1"/>
  <c r="K44" i="1"/>
  <c r="Q44" i="1"/>
  <c r="O44" i="1"/>
  <c r="V44" i="1"/>
  <c r="J44" i="1"/>
  <c r="T44" i="1"/>
  <c r="D44" i="1"/>
  <c r="B44" i="1"/>
  <c r="E44" i="1"/>
  <c r="C44" i="1"/>
  <c r="H44" i="1"/>
  <c r="N44" i="1"/>
  <c r="I44" i="1"/>
  <c r="R44" i="1"/>
  <c r="U44" i="1"/>
  <c r="C16" i="3" l="1"/>
  <c r="C62" i="3"/>
  <c r="C72" i="3"/>
  <c r="C38" i="3"/>
  <c r="C42" i="3"/>
  <c r="C40" i="3"/>
  <c r="C34" i="3"/>
  <c r="C26" i="3"/>
  <c r="C22" i="3"/>
  <c r="A37" i="1"/>
  <c r="C24" i="3"/>
  <c r="C18" i="3"/>
  <c r="C20" i="3"/>
  <c r="C44" i="3"/>
  <c r="C32" i="3"/>
  <c r="C36" i="3"/>
  <c r="C30" i="3"/>
  <c r="C48" i="3"/>
  <c r="C54" i="3"/>
  <c r="C28" i="3"/>
  <c r="C52" i="3"/>
  <c r="C56" i="3"/>
  <c r="C58" i="3"/>
  <c r="C70" i="3"/>
  <c r="C46" i="3"/>
  <c r="C68" i="3"/>
  <c r="C66" i="3"/>
  <c r="C74" i="3"/>
  <c r="C60" i="3"/>
  <c r="C50" i="3"/>
  <c r="C64" i="3"/>
  <c r="A21" i="1"/>
  <c r="A29" i="1"/>
  <c r="A13" i="1"/>
</calcChain>
</file>

<file path=xl/sharedStrings.xml><?xml version="1.0" encoding="utf-8"?>
<sst xmlns="http://schemas.openxmlformats.org/spreadsheetml/2006/main" count="542" uniqueCount="51">
  <si>
    <t>公司抬頭</t>
    <phoneticPr fontId="1" type="noConversion"/>
  </si>
  <si>
    <t>統一編號</t>
    <phoneticPr fontId="1" type="noConversion"/>
  </si>
  <si>
    <t>電話</t>
    <phoneticPr fontId="1" type="noConversion"/>
  </si>
  <si>
    <t>價格：</t>
    <phoneticPr fontId="1" type="noConversion"/>
  </si>
  <si>
    <t>文字：</t>
    <phoneticPr fontId="1" type="noConversion"/>
  </si>
  <si>
    <r>
      <t>請輸入以下資料：</t>
    </r>
    <r>
      <rPr>
        <b/>
        <sz val="10"/>
        <rFont val="Tahoma"/>
        <family val="2"/>
      </rPr>
      <t>(</t>
    </r>
    <r>
      <rPr>
        <b/>
        <sz val="10"/>
        <rFont val="新細明體"/>
        <family val="1"/>
        <charset val="136"/>
      </rPr>
      <t>每行超過</t>
    </r>
    <r>
      <rPr>
        <b/>
        <sz val="10"/>
        <rFont val="Tahoma"/>
        <family val="2"/>
      </rPr>
      <t>12</t>
    </r>
    <r>
      <rPr>
        <b/>
        <sz val="10"/>
        <rFont val="新細明體"/>
        <family val="1"/>
        <charset val="136"/>
      </rPr>
      <t>個中文字</t>
    </r>
    <r>
      <rPr>
        <b/>
        <sz val="10"/>
        <rFont val="Tahoma"/>
        <family val="2"/>
      </rPr>
      <t>24</t>
    </r>
    <r>
      <rPr>
        <b/>
        <sz val="10"/>
        <rFont val="新細明體"/>
        <family val="1"/>
        <charset val="136"/>
      </rPr>
      <t>個英數字會切字</t>
    </r>
    <r>
      <rPr>
        <b/>
        <sz val="10"/>
        <rFont val="Tahoma"/>
        <family val="2"/>
      </rPr>
      <t>)</t>
    </r>
    <phoneticPr fontId="1" type="noConversion"/>
  </si>
  <si>
    <r>
      <t>地址</t>
    </r>
    <r>
      <rPr>
        <sz val="12"/>
        <rFont val="Tahoma"/>
        <family val="2"/>
      </rPr>
      <t>1</t>
    </r>
    <r>
      <rPr>
        <sz val="12"/>
        <rFont val="新細明體"/>
        <family val="1"/>
        <charset val="136"/>
      </rPr>
      <t/>
    </r>
  </si>
  <si>
    <r>
      <t>CASIO</t>
    </r>
    <r>
      <rPr>
        <b/>
        <sz val="18"/>
        <rFont val="新細明體"/>
        <family val="1"/>
        <charset val="136"/>
      </rPr>
      <t>收銀機發票</t>
    </r>
    <r>
      <rPr>
        <b/>
        <sz val="18"/>
        <rFont val="Tahoma"/>
        <family val="2"/>
      </rPr>
      <t>/</t>
    </r>
    <r>
      <rPr>
        <b/>
        <sz val="18"/>
        <rFont val="新細明體"/>
        <family val="1"/>
        <charset val="136"/>
      </rPr>
      <t>收據抬頭設定方式</t>
    </r>
    <phoneticPr fontId="1" type="noConversion"/>
  </si>
  <si>
    <r>
      <t>CASIO CE6800/TK3200</t>
    </r>
    <r>
      <rPr>
        <b/>
        <sz val="18"/>
        <rFont val="新細明體"/>
        <family val="1"/>
        <charset val="136"/>
      </rPr>
      <t>收銀機</t>
    </r>
    <r>
      <rPr>
        <b/>
        <sz val="18"/>
        <rFont val="Tahoma"/>
        <family val="2"/>
      </rPr>
      <t xml:space="preserve"> </t>
    </r>
    <r>
      <rPr>
        <b/>
        <sz val="18"/>
        <rFont val="新細明體"/>
        <family val="1"/>
        <charset val="136"/>
      </rPr>
      <t>部門</t>
    </r>
    <r>
      <rPr>
        <b/>
        <sz val="18"/>
        <rFont val="Tahoma"/>
        <family val="2"/>
      </rPr>
      <t>/</t>
    </r>
    <r>
      <rPr>
        <b/>
        <sz val="18"/>
        <rFont val="新細明體"/>
        <family val="1"/>
        <charset val="136"/>
      </rPr>
      <t>單品字碼價格設定方式</t>
    </r>
    <phoneticPr fontId="1" type="noConversion"/>
  </si>
  <si>
    <r>
      <t>請輸入以下資料：</t>
    </r>
    <r>
      <rPr>
        <b/>
        <sz val="10"/>
        <rFont val="Tahoma"/>
        <family val="2"/>
      </rPr>
      <t>(</t>
    </r>
    <r>
      <rPr>
        <b/>
        <sz val="10"/>
        <rFont val="新細明體"/>
        <family val="1"/>
        <charset val="136"/>
      </rPr>
      <t>每行超過</t>
    </r>
    <r>
      <rPr>
        <b/>
        <sz val="10"/>
        <rFont val="Tahoma"/>
        <family val="2"/>
      </rPr>
      <t>8</t>
    </r>
    <r>
      <rPr>
        <b/>
        <sz val="10"/>
        <rFont val="新細明體"/>
        <family val="1"/>
        <charset val="136"/>
      </rPr>
      <t>個中文字</t>
    </r>
    <r>
      <rPr>
        <b/>
        <sz val="10"/>
        <rFont val="Tahoma"/>
        <family val="2"/>
      </rPr>
      <t>16</t>
    </r>
    <r>
      <rPr>
        <b/>
        <sz val="10"/>
        <rFont val="新細明體"/>
        <family val="1"/>
        <charset val="136"/>
      </rPr>
      <t>個英數字會切字</t>
    </r>
    <r>
      <rPr>
        <b/>
        <sz val="10"/>
        <rFont val="Tahoma"/>
        <family val="2"/>
      </rPr>
      <t>)</t>
    </r>
    <phoneticPr fontId="1" type="noConversion"/>
  </si>
  <si>
    <r>
      <rPr>
        <sz val="12"/>
        <rFont val="Tahoma"/>
        <family val="2"/>
      </rPr>
      <t>CE68/TK70/TK32</t>
    </r>
    <r>
      <rPr>
        <sz val="12"/>
        <rFont val="新細明體"/>
        <family val="1"/>
        <charset val="136"/>
      </rPr>
      <t>：收銀機鑰匙轉至</t>
    </r>
    <r>
      <rPr>
        <b/>
        <sz val="12"/>
        <color rgb="FFFF0000"/>
        <rFont val="Tahoma"/>
        <family val="2"/>
      </rPr>
      <t xml:space="preserve"> [</t>
    </r>
    <r>
      <rPr>
        <b/>
        <sz val="12"/>
        <color rgb="FFFF0000"/>
        <rFont val="新細明體"/>
        <family val="1"/>
        <charset val="136"/>
      </rPr>
      <t>設定</t>
    </r>
    <r>
      <rPr>
        <b/>
        <sz val="12"/>
        <color rgb="FFFF0000"/>
        <rFont val="Tahoma"/>
        <family val="2"/>
      </rPr>
      <t>]</t>
    </r>
    <r>
      <rPr>
        <sz val="12"/>
        <rFont val="新細明體"/>
        <family val="1"/>
        <charset val="136"/>
      </rPr>
      <t>，收執聯更換空白紙卷</t>
    </r>
    <phoneticPr fontId="1" type="noConversion"/>
  </si>
  <si>
    <r>
      <rPr>
        <u/>
        <sz val="11"/>
        <color rgb="FFFF0000"/>
        <rFont val="Tahoma"/>
        <family val="2"/>
      </rPr>
      <t>CE68/TK70/TK32</t>
    </r>
    <r>
      <rPr>
        <sz val="11"/>
        <rFont val="新細明體"/>
        <family val="1"/>
        <charset val="136"/>
      </rPr>
      <t>：收銀機鑰匙轉至</t>
    </r>
    <r>
      <rPr>
        <sz val="11"/>
        <rFont val="Tahoma"/>
        <family val="2"/>
      </rPr>
      <t xml:space="preserve">  </t>
    </r>
    <r>
      <rPr>
        <b/>
        <sz val="11"/>
        <color rgb="FFFF0000"/>
        <rFont val="Tahoma"/>
        <family val="2"/>
      </rPr>
      <t>[</t>
    </r>
    <r>
      <rPr>
        <b/>
        <sz val="11"/>
        <color rgb="FFFF0000"/>
        <rFont val="新細明體"/>
        <family val="1"/>
        <charset val="136"/>
      </rPr>
      <t>設定</t>
    </r>
    <r>
      <rPr>
        <b/>
        <sz val="11"/>
        <color rgb="FFFF0000"/>
        <rFont val="Tahoma"/>
        <family val="2"/>
      </rPr>
      <t>]</t>
    </r>
    <r>
      <rPr>
        <sz val="11"/>
        <rFont val="新細明體"/>
        <family val="1"/>
        <charset val="136"/>
      </rPr>
      <t>，收執聯更換空白紙卷</t>
    </r>
    <phoneticPr fontId="1" type="noConversion"/>
  </si>
  <si>
    <t>※本文件必須使用微軟Office開啟，否則會造成內碼查詢錯誤。※</t>
    <phoneticPr fontId="1" type="noConversion"/>
  </si>
  <si>
    <t xml:space="preserve">                        </t>
  </si>
  <si>
    <r>
      <t>請輸入以下資料：</t>
    </r>
    <r>
      <rPr>
        <b/>
        <sz val="10"/>
        <color indexed="10"/>
        <rFont val="Tahoma"/>
        <family val="2"/>
      </rPr>
      <t>(</t>
    </r>
    <r>
      <rPr>
        <b/>
        <sz val="10"/>
        <color indexed="10"/>
        <rFont val="新細明體"/>
        <family val="1"/>
        <charset val="136"/>
      </rPr>
      <t>每行超過</t>
    </r>
    <r>
      <rPr>
        <b/>
        <sz val="10"/>
        <color indexed="10"/>
        <rFont val="Tahoma"/>
        <family val="2"/>
      </rPr>
      <t>12</t>
    </r>
    <r>
      <rPr>
        <b/>
        <sz val="10"/>
        <color indexed="10"/>
        <rFont val="新細明體"/>
        <family val="1"/>
        <charset val="136"/>
      </rPr>
      <t>個中文字</t>
    </r>
    <r>
      <rPr>
        <b/>
        <sz val="10"/>
        <color indexed="10"/>
        <rFont val="Tahoma"/>
        <family val="2"/>
      </rPr>
      <t>24</t>
    </r>
    <r>
      <rPr>
        <b/>
        <sz val="10"/>
        <color indexed="10"/>
        <rFont val="新細明體"/>
        <family val="1"/>
        <charset val="136"/>
      </rPr>
      <t>個英數字會切字</t>
    </r>
    <r>
      <rPr>
        <b/>
        <sz val="10"/>
        <color indexed="10"/>
        <rFont val="Tahoma"/>
        <family val="2"/>
      </rPr>
      <t>)</t>
    </r>
    <phoneticPr fontId="1" type="noConversion"/>
  </si>
  <si>
    <t>公司抬頭</t>
    <phoneticPr fontId="1" type="noConversion"/>
  </si>
  <si>
    <t xml:space="preserve">                        </t>
    <phoneticPr fontId="1" type="noConversion"/>
  </si>
  <si>
    <t>統一編號</t>
    <phoneticPr fontId="1" type="noConversion"/>
  </si>
  <si>
    <t>電話</t>
    <phoneticPr fontId="1" type="noConversion"/>
  </si>
  <si>
    <r>
      <t>地址</t>
    </r>
    <r>
      <rPr>
        <sz val="12"/>
        <color indexed="8"/>
        <rFont val="Tahoma"/>
        <family val="2"/>
      </rPr>
      <t>1</t>
    </r>
    <r>
      <rPr>
        <sz val="12"/>
        <rFont val="新細明體"/>
        <family val="1"/>
        <charset val="136"/>
      </rPr>
      <t/>
    </r>
  </si>
  <si>
    <r>
      <t>CASIO</t>
    </r>
    <r>
      <rPr>
        <b/>
        <sz val="18"/>
        <color indexed="8"/>
        <rFont val="新細明體"/>
        <family val="1"/>
        <charset val="136"/>
      </rPr>
      <t>收銀機發票</t>
    </r>
    <r>
      <rPr>
        <b/>
        <sz val="18"/>
        <color indexed="8"/>
        <rFont val="Tahoma"/>
        <family val="2"/>
      </rPr>
      <t>/</t>
    </r>
    <r>
      <rPr>
        <b/>
        <sz val="18"/>
        <color indexed="8"/>
        <rFont val="新細明體"/>
        <family val="1"/>
        <charset val="136"/>
      </rPr>
      <t>收據抬頭設定方式</t>
    </r>
    <phoneticPr fontId="1" type="noConversion"/>
  </si>
  <si>
    <r>
      <rPr>
        <sz val="12"/>
        <color indexed="8"/>
        <rFont val="Tahoma"/>
        <family val="2"/>
      </rPr>
      <t>CE68/TK70/TK32</t>
    </r>
    <r>
      <rPr>
        <sz val="12"/>
        <color indexed="8"/>
        <rFont val="新細明體"/>
        <family val="1"/>
        <charset val="136"/>
      </rPr>
      <t>：收銀機鑰匙轉至</t>
    </r>
    <r>
      <rPr>
        <sz val="12"/>
        <color indexed="8"/>
        <rFont val="Tahoma"/>
        <family val="2"/>
      </rPr>
      <t>[</t>
    </r>
    <r>
      <rPr>
        <sz val="12"/>
        <color indexed="8"/>
        <rFont val="新細明體"/>
        <family val="1"/>
        <charset val="136"/>
      </rPr>
      <t>設定</t>
    </r>
    <r>
      <rPr>
        <sz val="12"/>
        <color indexed="8"/>
        <rFont val="Tahoma"/>
        <family val="2"/>
      </rPr>
      <t>]</t>
    </r>
    <r>
      <rPr>
        <sz val="12"/>
        <color indexed="8"/>
        <rFont val="新細明體"/>
        <family val="1"/>
        <charset val="136"/>
      </rPr>
      <t>，收執聯更換空白紙卷</t>
    </r>
    <phoneticPr fontId="1" type="noConversion"/>
  </si>
  <si>
    <r>
      <rPr>
        <sz val="12"/>
        <color indexed="8"/>
        <rFont val="Tahoma"/>
        <family val="2"/>
      </rPr>
      <t>S400</t>
    </r>
    <r>
      <rPr>
        <sz val="12"/>
        <color indexed="8"/>
        <rFont val="新細明體"/>
        <family val="1"/>
        <charset val="136"/>
      </rPr>
      <t>：收銀機鑰匙轉至[PGM]，使用↑↓鍵移動至 [系統設定]，按壓 [現金/找錢]進入設定模式：</t>
    </r>
    <phoneticPr fontId="1" type="noConversion"/>
  </si>
  <si>
    <t>32.32.32.32.32.32.32.32.32.32.32.32.32.32.32.32.32.32.32.32.32.32.32.32.</t>
  </si>
  <si>
    <t xml:space="preserve"> </t>
  </si>
  <si>
    <t/>
  </si>
  <si>
    <t>.</t>
  </si>
  <si>
    <t>32.</t>
  </si>
  <si>
    <r>
      <rPr>
        <b/>
        <sz val="12"/>
        <color indexed="8"/>
        <rFont val="細明體"/>
        <family val="3"/>
        <charset val="136"/>
      </rPr>
      <t>按</t>
    </r>
    <r>
      <rPr>
        <b/>
        <sz val="12"/>
        <color indexed="8"/>
        <rFont val="Tahoma"/>
        <family val="2"/>
      </rPr>
      <t>24</t>
    </r>
    <r>
      <rPr>
        <b/>
        <sz val="12"/>
        <color indexed="8"/>
        <rFont val="細明體"/>
        <family val="3"/>
        <charset val="136"/>
      </rPr>
      <t>次</t>
    </r>
    <r>
      <rPr>
        <b/>
        <sz val="12"/>
        <color indexed="8"/>
        <rFont val="Tahoma"/>
        <family val="2"/>
      </rPr>
      <t>" . "</t>
    </r>
    <phoneticPr fontId="1" type="noConversion"/>
  </si>
  <si>
    <t xml:space="preserve">泓遠資訊股份有限公司    </t>
    <phoneticPr fontId="1" type="noConversion"/>
  </si>
  <si>
    <t xml:space="preserve">統編：97380574          </t>
    <phoneticPr fontId="1" type="noConversion"/>
  </si>
  <si>
    <t>電話：02-29206889 新北市</t>
    <phoneticPr fontId="1" type="noConversion"/>
  </si>
  <si>
    <t>永和區中山路一段168號12F</t>
    <phoneticPr fontId="1" type="noConversion"/>
  </si>
  <si>
    <t>設定日期與時間：</t>
    <phoneticPr fontId="1" type="noConversion"/>
  </si>
  <si>
    <t xml:space="preserve"> </t>
    <phoneticPr fontId="1" type="noConversion"/>
  </si>
  <si>
    <t>☆收銀機鑰匙轉至[設定]，收執聯更換空白紙卷後輸入：</t>
    <phoneticPr fontId="1" type="noConversion"/>
  </si>
  <si>
    <t>01500 → 小計 → 小計 (CE67/CE68)</t>
    <phoneticPr fontId="1" type="noConversion"/>
  </si>
  <si>
    <t>收執聯換空白紙卷，KEY轉至[OFF]</t>
    <phoneticPr fontId="1" type="noConversion"/>
  </si>
  <si>
    <t>麵包</t>
    <phoneticPr fontId="1" type="noConversion"/>
  </si>
  <si>
    <t>牛肉麵</t>
    <phoneticPr fontId="1" type="noConversion"/>
  </si>
  <si>
    <t>抬頭列印模式設定</t>
    <phoneticPr fontId="1" type="noConversion"/>
  </si>
  <si>
    <t xml:space="preserve">   1000000000→現金  → 小計  (列印抬頭)</t>
    <phoneticPr fontId="1" type="noConversion"/>
  </si>
  <si>
    <t xml:space="preserve">    3  → 小計  →  2122  →  小計</t>
    <phoneticPr fontId="1" type="noConversion"/>
  </si>
  <si>
    <t xml:space="preserve">         按"存根送紙"(不能放)→將鑰匙轉至[設定]→將"存根送紙"(放掉)  ------螢幕會出現一排0</t>
    <phoneticPr fontId="1" type="noConversion"/>
  </si>
  <si>
    <t>CE6700/CE6800/TK3100/TK3200歸零設定 ---當設備出現E04 or E004</t>
    <phoneticPr fontId="1" type="noConversion"/>
  </si>
  <si>
    <t>00800 → 小計 → 小計 (TK31/TK32)</t>
    <phoneticPr fontId="1" type="noConversion"/>
  </si>
  <si>
    <t>CE6700/CE6800/TK3100/TK3200簡易排除(暫態)---當設備不知什麼狀況按按鍵都會嗶嗶叫時</t>
    <phoneticPr fontId="1" type="noConversion"/>
  </si>
  <si>
    <t xml:space="preserve">         按"收執送紙"(不能放)→將鑰匙轉至[設定]→將"收執送紙"(放掉)  ------螢幕會出現一排F</t>
    <phoneticPr fontId="1" type="noConversion"/>
  </si>
  <si>
    <t xml:space="preserve">         按小計</t>
    <phoneticPr fontId="1" type="noConversion"/>
  </si>
  <si>
    <t xml:space="preserve">         等待收銀機列印完成後就可轉回登錄1繼續使用</t>
    <phoneticPr fontId="1" type="noConversion"/>
  </si>
  <si>
    <t xml:space="preserve">         等待收銀機列印完成後就可作日期、時間及按鍵的重新設定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</si>
</sst>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字元長度：&quot;0"/>
    <numFmt numFmtId="177" formatCode="&quot;電話：&quot;0"/>
  </numFmts>
  <fonts count="4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0"/>
      <name val="Tahoma"/>
      <family val="2"/>
    </font>
    <font>
      <b/>
      <sz val="12"/>
      <name val="細明體"/>
      <family val="3"/>
      <charset val="136"/>
    </font>
    <font>
      <b/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2"/>
      <color theme="0"/>
      <name val="Tahoma"/>
      <family val="2"/>
    </font>
    <font>
      <b/>
      <sz val="12"/>
      <color theme="0"/>
      <name val="Tahoma"/>
      <family val="2"/>
    </font>
    <font>
      <b/>
      <sz val="10"/>
      <name val="Tahoma"/>
      <family val="2"/>
    </font>
    <font>
      <b/>
      <sz val="10"/>
      <name val="新細明體"/>
      <family val="1"/>
      <charset val="136"/>
    </font>
    <font>
      <sz val="12"/>
      <name val="細明體"/>
      <family val="3"/>
      <charset val="136"/>
    </font>
    <font>
      <sz val="8"/>
      <name val="Tahoma"/>
      <family val="2"/>
    </font>
    <font>
      <b/>
      <sz val="12"/>
      <color rgb="FFFF0000"/>
      <name val="Tahoma"/>
      <family val="2"/>
    </font>
    <font>
      <b/>
      <sz val="12"/>
      <color rgb="FFFF0000"/>
      <name val="新細明體"/>
      <family val="1"/>
      <charset val="136"/>
    </font>
    <font>
      <sz val="11"/>
      <name val="新細明體"/>
      <family val="1"/>
      <charset val="136"/>
    </font>
    <font>
      <u/>
      <sz val="11"/>
      <color rgb="FFFF0000"/>
      <name val="Tahoma"/>
      <family val="2"/>
    </font>
    <font>
      <sz val="11"/>
      <name val="Tahoma"/>
      <family val="2"/>
    </font>
    <font>
      <b/>
      <sz val="11"/>
      <color rgb="FFFF0000"/>
      <name val="Tahoma"/>
      <family val="2"/>
    </font>
    <font>
      <b/>
      <sz val="11"/>
      <color rgb="FFFF0000"/>
      <name val="新細明體"/>
      <family val="1"/>
      <charset val="136"/>
    </font>
    <font>
      <b/>
      <sz val="8"/>
      <color rgb="FFFF0000"/>
      <name val="Tahoma"/>
      <family val="2"/>
    </font>
    <font>
      <b/>
      <sz val="9"/>
      <color theme="0"/>
      <name val="微軟正黑體"/>
      <family val="2"/>
      <charset val="136"/>
    </font>
    <font>
      <sz val="12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0"/>
      <color indexed="10"/>
      <name val="Tahoma"/>
      <family val="2"/>
    </font>
    <font>
      <b/>
      <sz val="12"/>
      <color indexed="1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2"/>
      <color indexed="8"/>
      <name val="Tahoma"/>
      <family val="2"/>
    </font>
    <font>
      <sz val="12"/>
      <color indexed="8"/>
      <name val="Tahoma"/>
      <family val="2"/>
    </font>
    <font>
      <b/>
      <sz val="10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0"/>
      <color indexed="8"/>
      <name val="Tahoma"/>
      <family val="2"/>
    </font>
    <font>
      <b/>
      <sz val="18"/>
      <color indexed="8"/>
      <name val="Tahoma"/>
      <family val="2"/>
    </font>
    <font>
      <b/>
      <sz val="18"/>
      <color indexed="8"/>
      <name val="新細明體"/>
      <family val="1"/>
      <charset val="136"/>
    </font>
    <font>
      <sz val="12"/>
      <color indexed="9"/>
      <name val="Tahoma"/>
      <family val="2"/>
    </font>
    <font>
      <b/>
      <sz val="12"/>
      <color indexed="9"/>
      <name val="Tahoma"/>
      <family val="2"/>
    </font>
    <font>
      <b/>
      <sz val="12"/>
      <color indexed="8"/>
      <name val="細明體"/>
      <family val="3"/>
      <charset val="136"/>
    </font>
    <font>
      <b/>
      <sz val="14"/>
      <name val="微軟正黑體"/>
      <family val="2"/>
      <charset val="136"/>
    </font>
    <font>
      <sz val="14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00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52"/>
      </bottom>
      <diagonal/>
    </border>
    <border>
      <left/>
      <right/>
      <top style="medium">
        <color indexed="64"/>
      </top>
      <bottom style="dashed">
        <color indexed="52"/>
      </bottom>
      <diagonal/>
    </border>
    <border>
      <left/>
      <right style="medium">
        <color indexed="64"/>
      </right>
      <top style="medium">
        <color indexed="64"/>
      </top>
      <bottom style="dashed">
        <color indexed="5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ashed">
        <color indexed="52"/>
      </top>
      <bottom style="dashed">
        <color indexed="52"/>
      </bottom>
      <diagonal/>
    </border>
    <border>
      <left/>
      <right/>
      <top style="dashed">
        <color indexed="52"/>
      </top>
      <bottom style="dashed">
        <color indexed="52"/>
      </bottom>
      <diagonal/>
    </border>
    <border>
      <left/>
      <right style="medium">
        <color indexed="64"/>
      </right>
      <top style="dashed">
        <color indexed="52"/>
      </top>
      <bottom style="dashed">
        <color indexed="52"/>
      </bottom>
      <diagonal/>
    </border>
    <border>
      <left/>
      <right/>
      <top style="dashed">
        <color indexed="52"/>
      </top>
      <bottom style="medium">
        <color indexed="64"/>
      </bottom>
      <diagonal/>
    </border>
    <border>
      <left/>
      <right style="medium">
        <color indexed="64"/>
      </right>
      <top style="dashed">
        <color indexed="5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ashed">
        <color indexed="52"/>
      </top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2" borderId="0" xfId="0" applyFont="1" applyFill="1" applyProtection="1">
      <protection hidden="1"/>
    </xf>
    <xf numFmtId="0" fontId="2" fillId="2" borderId="0" xfId="0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vertical="center" indent="2"/>
      <protection hidden="1"/>
    </xf>
    <xf numFmtId="0" fontId="2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9" fillId="2" borderId="0" xfId="0" applyFont="1" applyFill="1" applyProtection="1">
      <protection hidden="1"/>
    </xf>
    <xf numFmtId="0" fontId="9" fillId="2" borderId="0" xfId="0" applyNumberFormat="1" applyFont="1" applyFill="1" applyProtection="1">
      <protection hidden="1"/>
    </xf>
    <xf numFmtId="0" fontId="10" fillId="2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NumberFormat="1" applyFont="1" applyFill="1" applyAlignment="1" applyProtection="1">
      <alignment horizontal="right"/>
      <protection hidden="1"/>
    </xf>
    <xf numFmtId="0" fontId="0" fillId="2" borderId="0" xfId="0" applyFont="1" applyFill="1" applyAlignment="1" applyProtection="1">
      <alignment horizontal="right"/>
      <protection hidden="1"/>
    </xf>
    <xf numFmtId="0" fontId="0" fillId="2" borderId="0" xfId="0" applyFont="1" applyFill="1" applyBorder="1" applyAlignment="1" applyProtection="1">
      <protection hidden="1"/>
    </xf>
    <xf numFmtId="0" fontId="2" fillId="2" borderId="17" xfId="0" applyFont="1" applyFill="1" applyBorder="1" applyProtection="1">
      <protection hidden="1"/>
    </xf>
    <xf numFmtId="0" fontId="2" fillId="2" borderId="18" xfId="0" applyFont="1" applyFill="1" applyBorder="1" applyProtection="1">
      <protection hidden="1"/>
    </xf>
    <xf numFmtId="0" fontId="2" fillId="2" borderId="19" xfId="0" applyFont="1" applyFill="1" applyBorder="1" applyProtection="1">
      <protection hidden="1"/>
    </xf>
    <xf numFmtId="0" fontId="2" fillId="2" borderId="11" xfId="0" applyFont="1" applyFill="1" applyBorder="1" applyProtection="1">
      <protection hidden="1"/>
    </xf>
    <xf numFmtId="0" fontId="2" fillId="2" borderId="20" xfId="0" applyFont="1" applyFill="1" applyBorder="1" applyProtection="1">
      <protection hidden="1"/>
    </xf>
    <xf numFmtId="0" fontId="2" fillId="2" borderId="21" xfId="0" applyFont="1" applyFill="1" applyBorder="1" applyProtection="1">
      <protection hidden="1"/>
    </xf>
    <xf numFmtId="0" fontId="2" fillId="2" borderId="7" xfId="0" applyFont="1" applyFill="1" applyBorder="1" applyProtection="1">
      <protection hidden="1"/>
    </xf>
    <xf numFmtId="0" fontId="2" fillId="2" borderId="22" xfId="0" applyFont="1" applyFill="1" applyBorder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NumberFormat="1" applyFont="1" applyFill="1" applyProtection="1">
      <protection hidden="1"/>
    </xf>
    <xf numFmtId="0" fontId="13" fillId="2" borderId="0" xfId="0" applyFont="1" applyFill="1" applyProtection="1">
      <protection hidden="1"/>
    </xf>
    <xf numFmtId="0" fontId="0" fillId="2" borderId="0" xfId="0" applyFont="1" applyFill="1" applyBorder="1" applyProtection="1">
      <protection hidden="1"/>
    </xf>
    <xf numFmtId="0" fontId="9" fillId="2" borderId="0" xfId="0" applyFont="1" applyFill="1" applyBorder="1" applyProtection="1">
      <protection hidden="1"/>
    </xf>
    <xf numFmtId="0" fontId="5" fillId="2" borderId="0" xfId="0" applyFont="1" applyFill="1" applyBorder="1" applyAlignment="1" applyProtection="1">
      <protection hidden="1"/>
    </xf>
    <xf numFmtId="0" fontId="17" fillId="2" borderId="0" xfId="0" applyFont="1" applyFill="1" applyBorder="1" applyAlignment="1" applyProtection="1">
      <protection hidden="1"/>
    </xf>
    <xf numFmtId="0" fontId="19" fillId="2" borderId="0" xfId="0" applyFont="1" applyFill="1" applyAlignment="1" applyProtection="1">
      <protection hidden="1"/>
    </xf>
    <xf numFmtId="0" fontId="22" fillId="2" borderId="0" xfId="0" applyFont="1" applyFill="1" applyBorder="1" applyAlignment="1" applyProtection="1">
      <alignment horizontal="center" vertical="top"/>
      <protection hidden="1"/>
    </xf>
    <xf numFmtId="0" fontId="30" fillId="2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32" fillId="2" borderId="0" xfId="0" applyNumberFormat="1" applyFont="1" applyFill="1" applyAlignment="1" applyProtection="1">
      <alignment horizontal="right"/>
      <protection hidden="1"/>
    </xf>
    <xf numFmtId="0" fontId="32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protection hidden="1"/>
    </xf>
    <xf numFmtId="0" fontId="32" fillId="2" borderId="0" xfId="0" applyFont="1" applyFill="1" applyBorder="1" applyAlignment="1" applyProtection="1">
      <protection hidden="1"/>
    </xf>
    <xf numFmtId="0" fontId="32" fillId="2" borderId="0" xfId="0" applyFont="1" applyFill="1" applyBorder="1" applyAlignment="1" applyProtection="1">
      <alignment vertical="top"/>
      <protection hidden="1"/>
    </xf>
    <xf numFmtId="0" fontId="30" fillId="2" borderId="17" xfId="0" applyFont="1" applyFill="1" applyBorder="1" applyProtection="1">
      <protection hidden="1"/>
    </xf>
    <xf numFmtId="0" fontId="30" fillId="2" borderId="18" xfId="0" applyFont="1" applyFill="1" applyBorder="1" applyProtection="1">
      <protection hidden="1"/>
    </xf>
    <xf numFmtId="0" fontId="30" fillId="2" borderId="19" xfId="0" applyFont="1" applyFill="1" applyBorder="1" applyProtection="1">
      <protection hidden="1"/>
    </xf>
    <xf numFmtId="0" fontId="30" fillId="2" borderId="11" xfId="0" applyFont="1" applyFill="1" applyBorder="1" applyProtection="1">
      <protection hidden="1"/>
    </xf>
    <xf numFmtId="0" fontId="30" fillId="2" borderId="0" xfId="0" applyFont="1" applyFill="1" applyBorder="1" applyProtection="1">
      <protection hidden="1"/>
    </xf>
    <xf numFmtId="0" fontId="30" fillId="2" borderId="20" xfId="0" applyFont="1" applyFill="1" applyBorder="1" applyProtection="1">
      <protection hidden="1"/>
    </xf>
    <xf numFmtId="0" fontId="30" fillId="2" borderId="21" xfId="0" applyFont="1" applyFill="1" applyBorder="1" applyProtection="1">
      <protection hidden="1"/>
    </xf>
    <xf numFmtId="0" fontId="30" fillId="2" borderId="7" xfId="0" applyFont="1" applyFill="1" applyBorder="1" applyProtection="1">
      <protection hidden="1"/>
    </xf>
    <xf numFmtId="0" fontId="30" fillId="2" borderId="22" xfId="0" applyFont="1" applyFill="1" applyBorder="1" applyProtection="1">
      <protection hidden="1"/>
    </xf>
    <xf numFmtId="0" fontId="29" fillId="2" borderId="0" xfId="0" applyFont="1" applyFill="1" applyProtection="1">
      <protection hidden="1"/>
    </xf>
    <xf numFmtId="0" fontId="30" fillId="2" borderId="0" xfId="0" applyNumberFormat="1" applyFont="1" applyFill="1" applyProtection="1">
      <protection hidden="1"/>
    </xf>
    <xf numFmtId="0" fontId="36" fillId="2" borderId="0" xfId="0" applyFont="1" applyFill="1" applyProtection="1">
      <protection hidden="1"/>
    </xf>
    <xf numFmtId="0" fontId="36" fillId="2" borderId="0" xfId="0" applyNumberFormat="1" applyFont="1" applyFill="1" applyProtection="1">
      <protection hidden="1"/>
    </xf>
    <xf numFmtId="0" fontId="37" fillId="2" borderId="0" xfId="0" applyFont="1" applyFill="1" applyProtection="1">
      <protection hidden="1"/>
    </xf>
    <xf numFmtId="0" fontId="24" fillId="0" borderId="0" xfId="0" applyFont="1"/>
    <xf numFmtId="0" fontId="39" fillId="0" borderId="0" xfId="0" applyFont="1"/>
    <xf numFmtId="0" fontId="24" fillId="2" borderId="0" xfId="0" applyFont="1" applyFill="1" applyBorder="1" applyProtection="1">
      <protection hidden="1"/>
    </xf>
    <xf numFmtId="0" fontId="25" fillId="0" borderId="0" xfId="0" applyFont="1"/>
    <xf numFmtId="0" fontId="40" fillId="0" borderId="0" xfId="0" applyFont="1" applyAlignment="1">
      <alignment horizontal="left" vertical="center" indent="3"/>
    </xf>
    <xf numFmtId="0" fontId="40" fillId="0" borderId="0" xfId="0" applyFont="1"/>
    <xf numFmtId="0" fontId="24" fillId="0" borderId="0" xfId="0" applyFont="1" applyAlignment="1">
      <alignment horizontal="center"/>
    </xf>
    <xf numFmtId="176" fontId="5" fillId="2" borderId="11" xfId="0" applyNumberFormat="1" applyFont="1" applyFill="1" applyBorder="1" applyAlignment="1" applyProtection="1">
      <alignment horizontal="left" indent="1"/>
      <protection hidden="1"/>
    </xf>
    <xf numFmtId="176" fontId="5" fillId="2" borderId="0" xfId="0" applyNumberFormat="1" applyFont="1" applyFill="1" applyAlignment="1" applyProtection="1">
      <alignment horizontal="left" indent="1"/>
      <protection hidden="1"/>
    </xf>
    <xf numFmtId="0" fontId="7" fillId="4" borderId="12" xfId="0" applyFont="1" applyFill="1" applyBorder="1" applyAlignment="1" applyProtection="1">
      <alignment horizontal="center"/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7" fillId="4" borderId="23" xfId="0" applyFont="1" applyFill="1" applyBorder="1" applyAlignment="1" applyProtection="1">
      <alignment horizontal="center"/>
      <protection locked="0"/>
    </xf>
    <xf numFmtId="0" fontId="3" fillId="4" borderId="15" xfId="0" applyFont="1" applyFill="1" applyBorder="1" applyAlignment="1" applyProtection="1">
      <alignment horizontal="center"/>
      <protection locked="0"/>
    </xf>
    <xf numFmtId="0" fontId="3" fillId="4" borderId="16" xfId="0" applyFont="1" applyFill="1" applyBorder="1" applyAlignment="1" applyProtection="1">
      <alignment horizontal="center"/>
      <protection locked="0"/>
    </xf>
    <xf numFmtId="0" fontId="7" fillId="4" borderId="8" xfId="0" applyFont="1" applyFill="1" applyBorder="1" applyAlignment="1" applyProtection="1">
      <alignment horizontal="center"/>
      <protection locked="0"/>
    </xf>
    <xf numFmtId="0" fontId="3" fillId="4" borderId="9" xfId="0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0" fontId="23" fillId="5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left" vertical="center" wrapText="1" indent="2"/>
      <protection hidden="1"/>
    </xf>
    <xf numFmtId="0" fontId="3" fillId="2" borderId="0" xfId="0" applyFont="1" applyFill="1" applyBorder="1" applyAlignment="1" applyProtection="1">
      <alignment horizontal="left" vertical="center" wrapText="1" indent="2"/>
      <protection hidden="1"/>
    </xf>
    <xf numFmtId="0" fontId="3" fillId="2" borderId="20" xfId="0" applyFont="1" applyFill="1" applyBorder="1" applyAlignment="1" applyProtection="1">
      <alignment horizontal="left" vertical="center" wrapText="1" indent="2"/>
      <protection hidden="1"/>
    </xf>
    <xf numFmtId="0" fontId="5" fillId="2" borderId="0" xfId="0" applyFont="1" applyFill="1" applyBorder="1" applyAlignment="1" applyProtection="1">
      <protection hidden="1"/>
    </xf>
    <xf numFmtId="0" fontId="2" fillId="2" borderId="0" xfId="0" applyFont="1" applyFill="1" applyAlignment="1" applyProtection="1">
      <protection hidden="1"/>
    </xf>
    <xf numFmtId="0" fontId="5" fillId="2" borderId="0" xfId="0" applyNumberFormat="1" applyFont="1" applyFill="1" applyBorder="1" applyAlignment="1" applyProtection="1">
      <alignment horizontal="right"/>
      <protection hidden="1"/>
    </xf>
    <xf numFmtId="0" fontId="2" fillId="2" borderId="0" xfId="0" applyNumberFormat="1" applyFont="1" applyFill="1" applyAlignment="1" applyProtection="1">
      <alignment horizontal="right"/>
      <protection hidden="1"/>
    </xf>
    <xf numFmtId="0" fontId="5" fillId="2" borderId="0" xfId="0" applyNumberFormat="1" applyFont="1" applyFill="1" applyBorder="1" applyAlignment="1" applyProtection="1">
      <protection hidden="1"/>
    </xf>
    <xf numFmtId="0" fontId="2" fillId="2" borderId="0" xfId="0" applyNumberFormat="1" applyFont="1" applyFill="1" applyAlignment="1" applyProtection="1">
      <protection hidden="1"/>
    </xf>
    <xf numFmtId="0" fontId="5" fillId="2" borderId="0" xfId="0" applyFont="1" applyFill="1" applyBorder="1" applyAlignment="1" applyProtection="1">
      <alignment horizontal="right" vertical="top"/>
      <protection hidden="1"/>
    </xf>
    <xf numFmtId="0" fontId="29" fillId="2" borderId="11" xfId="0" applyFont="1" applyFill="1" applyBorder="1" applyAlignment="1" applyProtection="1">
      <alignment horizontal="left" vertical="center" wrapText="1" indent="2"/>
      <protection hidden="1"/>
    </xf>
    <xf numFmtId="0" fontId="29" fillId="2" borderId="0" xfId="0" applyFont="1" applyFill="1" applyBorder="1" applyAlignment="1" applyProtection="1">
      <alignment horizontal="left" vertical="center" wrapText="1" indent="2"/>
      <protection hidden="1"/>
    </xf>
    <xf numFmtId="0" fontId="29" fillId="2" borderId="20" xfId="0" applyFont="1" applyFill="1" applyBorder="1" applyAlignment="1" applyProtection="1">
      <alignment horizontal="left" vertical="center" wrapText="1" indent="2"/>
      <protection hidden="1"/>
    </xf>
    <xf numFmtId="0" fontId="28" fillId="4" borderId="23" xfId="0" applyFont="1" applyFill="1" applyBorder="1" applyAlignment="1" applyProtection="1">
      <alignment horizontal="center"/>
      <protection locked="0"/>
    </xf>
    <xf numFmtId="0" fontId="29" fillId="4" borderId="15" xfId="0" applyFont="1" applyFill="1" applyBorder="1" applyAlignment="1" applyProtection="1">
      <alignment horizontal="center"/>
      <protection locked="0"/>
    </xf>
    <xf numFmtId="0" fontId="29" fillId="4" borderId="16" xfId="0" applyFont="1" applyFill="1" applyBorder="1" applyAlignment="1" applyProtection="1">
      <alignment horizontal="center"/>
      <protection locked="0"/>
    </xf>
    <xf numFmtId="176" fontId="33" fillId="2" borderId="11" xfId="0" applyNumberFormat="1" applyFont="1" applyFill="1" applyBorder="1" applyAlignment="1" applyProtection="1">
      <alignment horizontal="left" indent="1"/>
      <protection hidden="1"/>
    </xf>
    <xf numFmtId="176" fontId="33" fillId="2" borderId="0" xfId="0" applyNumberFormat="1" applyFont="1" applyFill="1" applyAlignment="1" applyProtection="1">
      <alignment horizontal="left" indent="1"/>
      <protection hidden="1"/>
    </xf>
    <xf numFmtId="0" fontId="33" fillId="2" borderId="0" xfId="0" applyFont="1" applyFill="1" applyBorder="1" applyAlignment="1" applyProtection="1">
      <alignment horizontal="center"/>
      <protection hidden="1"/>
    </xf>
    <xf numFmtId="0" fontId="34" fillId="2" borderId="0" xfId="0" applyFont="1" applyFill="1" applyAlignment="1" applyProtection="1">
      <alignment horizontal="center"/>
      <protection hidden="1"/>
    </xf>
    <xf numFmtId="0" fontId="33" fillId="2" borderId="0" xfId="0" applyFont="1" applyFill="1" applyBorder="1" applyAlignment="1" applyProtection="1">
      <protection hidden="1"/>
    </xf>
    <xf numFmtId="0" fontId="33" fillId="2" borderId="0" xfId="0" applyNumberFormat="1" applyFont="1" applyFill="1" applyBorder="1" applyAlignment="1" applyProtection="1">
      <alignment horizontal="left"/>
      <protection hidden="1"/>
    </xf>
    <xf numFmtId="0" fontId="30" fillId="2" borderId="0" xfId="0" applyNumberFormat="1" applyFont="1" applyFill="1" applyAlignment="1" applyProtection="1">
      <alignment horizontal="left"/>
      <protection hidden="1"/>
    </xf>
    <xf numFmtId="177" fontId="33" fillId="2" borderId="0" xfId="0" applyNumberFormat="1" applyFont="1" applyFill="1" applyBorder="1" applyAlignment="1" applyProtection="1">
      <protection hidden="1"/>
    </xf>
    <xf numFmtId="0" fontId="30" fillId="2" borderId="0" xfId="0" applyFont="1" applyFill="1" applyAlignment="1" applyProtection="1">
      <protection hidden="1"/>
    </xf>
    <xf numFmtId="0" fontId="28" fillId="4" borderId="8" xfId="0" applyFont="1" applyFill="1" applyBorder="1" applyAlignment="1" applyProtection="1">
      <alignment horizontal="center"/>
      <protection locked="0"/>
    </xf>
    <xf numFmtId="0" fontId="29" fillId="4" borderId="9" xfId="0" applyFont="1" applyFill="1" applyBorder="1" applyAlignment="1" applyProtection="1">
      <alignment horizontal="center"/>
      <protection locked="0"/>
    </xf>
    <xf numFmtId="0" fontId="29" fillId="4" borderId="10" xfId="0" applyFont="1" applyFill="1" applyBorder="1" applyAlignment="1" applyProtection="1">
      <alignment horizontal="center"/>
      <protection locked="0"/>
    </xf>
    <xf numFmtId="0" fontId="28" fillId="4" borderId="12" xfId="0" applyFont="1" applyFill="1" applyBorder="1" applyAlignment="1" applyProtection="1">
      <alignment horizontal="center"/>
      <protection locked="0"/>
    </xf>
    <xf numFmtId="0" fontId="29" fillId="4" borderId="13" xfId="0" applyFont="1" applyFill="1" applyBorder="1" applyAlignment="1" applyProtection="1">
      <alignment horizontal="center"/>
      <protection locked="0"/>
    </xf>
    <xf numFmtId="0" fontId="29" fillId="4" borderId="14" xfId="0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Alignment="1" applyProtection="1">
      <alignment vertical="top"/>
      <protection hidden="1"/>
    </xf>
    <xf numFmtId="0" fontId="3" fillId="2" borderId="3" xfId="0" applyFont="1" applyFill="1" applyBorder="1" applyAlignment="1" applyProtection="1">
      <alignment vertical="top"/>
      <protection hidden="1"/>
    </xf>
    <xf numFmtId="0" fontId="3" fillId="2" borderId="4" xfId="0" applyFont="1" applyFill="1" applyBorder="1" applyAlignment="1" applyProtection="1">
      <alignment vertical="top"/>
      <protection hidden="1"/>
    </xf>
    <xf numFmtId="0" fontId="3" fillId="2" borderId="5" xfId="0" applyFont="1" applyFill="1" applyBorder="1" applyAlignment="1" applyProtection="1">
      <alignment vertical="top"/>
      <protection hidden="1"/>
    </xf>
    <xf numFmtId="176" fontId="14" fillId="0" borderId="6" xfId="0" applyNumberFormat="1" applyFont="1" applyFill="1" applyBorder="1" applyAlignment="1" applyProtection="1">
      <alignment horizontal="center"/>
      <protection hidden="1"/>
    </xf>
    <xf numFmtId="176" fontId="14" fillId="0" borderId="4" xfId="0" applyNumberFormat="1" applyFont="1" applyFill="1" applyBorder="1" applyAlignment="1" applyProtection="1">
      <alignment horizontal="center"/>
      <protection hidden="1"/>
    </xf>
    <xf numFmtId="0" fontId="6" fillId="3" borderId="1" xfId="0" applyFon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  <protection hidden="1"/>
    </xf>
    <xf numFmtId="176" fontId="14" fillId="2" borderId="6" xfId="0" applyNumberFormat="1" applyFont="1" applyFill="1" applyBorder="1" applyAlignment="1" applyProtection="1">
      <alignment horizontal="center"/>
      <protection hidden="1"/>
    </xf>
    <xf numFmtId="176" fontId="14" fillId="2" borderId="4" xfId="0" applyNumberFormat="1" applyFont="1" applyFill="1" applyBorder="1" applyAlignment="1" applyProtection="1">
      <alignment horizontal="center"/>
      <protection hidden="1"/>
    </xf>
  </cellXfs>
  <cellStyles count="1">
    <cellStyle name="一般" xfId="0" builtinId="0"/>
  </cellStyles>
  <dxfs count="4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g"/><Relationship Id="rId3" Type="http://schemas.openxmlformats.org/officeDocument/2006/relationships/image" Target="../media/image4.jpg"/><Relationship Id="rId7" Type="http://schemas.openxmlformats.org/officeDocument/2006/relationships/image" Target="../media/image8.jpg"/><Relationship Id="rId2" Type="http://schemas.openxmlformats.org/officeDocument/2006/relationships/image" Target="../media/image3.jpg"/><Relationship Id="rId1" Type="http://schemas.openxmlformats.org/officeDocument/2006/relationships/image" Target="../media/image2.jpg"/><Relationship Id="rId6" Type="http://schemas.openxmlformats.org/officeDocument/2006/relationships/image" Target="../media/image7.jpg"/><Relationship Id="rId5" Type="http://schemas.openxmlformats.org/officeDocument/2006/relationships/image" Target="../media/image6.jpg"/><Relationship Id="rId4" Type="http://schemas.openxmlformats.org/officeDocument/2006/relationships/image" Target="../media/image5.jpg"/><Relationship Id="rId9" Type="http://schemas.openxmlformats.org/officeDocument/2006/relationships/image" Target="../media/image10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8.jpg"/><Relationship Id="rId1" Type="http://schemas.openxmlformats.org/officeDocument/2006/relationships/image" Target="../media/image5.jpg"/><Relationship Id="rId6" Type="http://schemas.openxmlformats.org/officeDocument/2006/relationships/image" Target="../media/image13.jpeg"/><Relationship Id="rId5" Type="http://schemas.openxmlformats.org/officeDocument/2006/relationships/image" Target="../media/image4.jpg"/><Relationship Id="rId4" Type="http://schemas.openxmlformats.org/officeDocument/2006/relationships/image" Target="../media/image1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161925</xdr:rowOff>
    </xdr:from>
    <xdr:to>
      <xdr:col>10</xdr:col>
      <xdr:colOff>371475</xdr:colOff>
      <xdr:row>0</xdr:row>
      <xdr:rowOff>1163836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61925"/>
          <a:ext cx="7124700" cy="1001911"/>
        </a:xfrm>
        <a:prstGeom prst="rect">
          <a:avLst/>
        </a:prstGeom>
      </xdr:spPr>
    </xdr:pic>
    <xdr:clientData/>
  </xdr:twoCellAnchor>
  <xdr:twoCellAnchor>
    <xdr:from>
      <xdr:col>2</xdr:col>
      <xdr:colOff>542925</xdr:colOff>
      <xdr:row>27</xdr:row>
      <xdr:rowOff>161925</xdr:rowOff>
    </xdr:from>
    <xdr:to>
      <xdr:col>3</xdr:col>
      <xdr:colOff>95250</xdr:colOff>
      <xdr:row>29</xdr:row>
      <xdr:rowOff>9525</xdr:rowOff>
    </xdr:to>
    <xdr:sp macro="" textlink="">
      <xdr:nvSpPr>
        <xdr:cNvPr id="20" name="Text Box 182"/>
        <xdr:cNvSpPr txBox="1">
          <a:spLocks noChangeArrowheads="1"/>
        </xdr:cNvSpPr>
      </xdr:nvSpPr>
      <xdr:spPr bwMode="auto">
        <a:xfrm>
          <a:off x="1914525" y="20574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>
                  <a:alpha val="89999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28</xdr:row>
      <xdr:rowOff>104775</xdr:rowOff>
    </xdr:from>
    <xdr:to>
      <xdr:col>3</xdr:col>
      <xdr:colOff>200025</xdr:colOff>
      <xdr:row>28</xdr:row>
      <xdr:rowOff>104775</xdr:rowOff>
    </xdr:to>
    <xdr:sp macro="" textlink="">
      <xdr:nvSpPr>
        <xdr:cNvPr id="21" name="Line 183"/>
        <xdr:cNvSpPr>
          <a:spLocks noChangeShapeType="1"/>
        </xdr:cNvSpPr>
      </xdr:nvSpPr>
      <xdr:spPr bwMode="auto">
        <a:xfrm>
          <a:off x="2057400" y="2200275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400050</xdr:colOff>
      <xdr:row>27</xdr:row>
      <xdr:rowOff>47625</xdr:rowOff>
    </xdr:from>
    <xdr:to>
      <xdr:col>4</xdr:col>
      <xdr:colOff>447675</xdr:colOff>
      <xdr:row>29</xdr:row>
      <xdr:rowOff>85725</xdr:rowOff>
    </xdr:to>
    <xdr:sp macro="" textlink="">
      <xdr:nvSpPr>
        <xdr:cNvPr id="22" name="Text Box 184"/>
        <xdr:cNvSpPr txBox="1">
          <a:spLocks noChangeArrowheads="1"/>
        </xdr:cNvSpPr>
      </xdr:nvSpPr>
      <xdr:spPr bwMode="auto">
        <a:xfrm>
          <a:off x="2457450" y="1943100"/>
          <a:ext cx="733425" cy="4381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╳</a:t>
          </a:r>
        </a:p>
        <a:p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　　時日</a:t>
          </a:r>
        </a:p>
      </xdr:txBody>
    </xdr:sp>
    <xdr:clientData/>
  </xdr:twoCellAnchor>
  <xdr:twoCellAnchor>
    <xdr:from>
      <xdr:col>3</xdr:col>
      <xdr:colOff>457200</xdr:colOff>
      <xdr:row>27</xdr:row>
      <xdr:rowOff>104775</xdr:rowOff>
    </xdr:from>
    <xdr:to>
      <xdr:col>4</xdr:col>
      <xdr:colOff>276225</xdr:colOff>
      <xdr:row>28</xdr:row>
      <xdr:rowOff>190500</xdr:rowOff>
    </xdr:to>
    <xdr:sp macro="" textlink="">
      <xdr:nvSpPr>
        <xdr:cNvPr id="23" name="Line 185"/>
        <xdr:cNvSpPr>
          <a:spLocks noChangeShapeType="1"/>
        </xdr:cNvSpPr>
      </xdr:nvSpPr>
      <xdr:spPr bwMode="auto">
        <a:xfrm flipH="1">
          <a:off x="2514600" y="2000250"/>
          <a:ext cx="504825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190500</xdr:colOff>
      <xdr:row>27</xdr:row>
      <xdr:rowOff>190500</xdr:rowOff>
    </xdr:from>
    <xdr:to>
      <xdr:col>2</xdr:col>
      <xdr:colOff>647700</xdr:colOff>
      <xdr:row>29</xdr:row>
      <xdr:rowOff>47625</xdr:rowOff>
    </xdr:to>
    <xdr:sp macro="" textlink="">
      <xdr:nvSpPr>
        <xdr:cNvPr id="24" name="Text Box 186"/>
        <xdr:cNvSpPr txBox="1">
          <a:spLocks noChangeArrowheads="1"/>
        </xdr:cNvSpPr>
      </xdr:nvSpPr>
      <xdr:spPr bwMode="auto">
        <a:xfrm>
          <a:off x="876300" y="2085975"/>
          <a:ext cx="1143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╳╳╳╳╳╳</a:t>
          </a:r>
        </a:p>
      </xdr:txBody>
    </xdr:sp>
    <xdr:clientData/>
  </xdr:twoCellAnchor>
  <xdr:twoCellAnchor>
    <xdr:from>
      <xdr:col>4</xdr:col>
      <xdr:colOff>676275</xdr:colOff>
      <xdr:row>28</xdr:row>
      <xdr:rowOff>104775</xdr:rowOff>
    </xdr:from>
    <xdr:to>
      <xdr:col>5</xdr:col>
      <xdr:colOff>190500</xdr:colOff>
      <xdr:row>28</xdr:row>
      <xdr:rowOff>104775</xdr:rowOff>
    </xdr:to>
    <xdr:sp macro="" textlink="">
      <xdr:nvSpPr>
        <xdr:cNvPr id="25" name="Line 187"/>
        <xdr:cNvSpPr>
          <a:spLocks noChangeShapeType="1"/>
        </xdr:cNvSpPr>
      </xdr:nvSpPr>
      <xdr:spPr bwMode="auto">
        <a:xfrm>
          <a:off x="3419475" y="2200275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28</xdr:row>
      <xdr:rowOff>0</xdr:rowOff>
    </xdr:from>
    <xdr:to>
      <xdr:col>6</xdr:col>
      <xdr:colOff>19050</xdr:colOff>
      <xdr:row>29</xdr:row>
      <xdr:rowOff>57150</xdr:rowOff>
    </xdr:to>
    <xdr:sp macro="" textlink="">
      <xdr:nvSpPr>
        <xdr:cNvPr id="26" name="Text Box 188"/>
        <xdr:cNvSpPr txBox="1">
          <a:spLocks noChangeArrowheads="1"/>
        </xdr:cNvSpPr>
      </xdr:nvSpPr>
      <xdr:spPr bwMode="auto">
        <a:xfrm>
          <a:off x="3771900" y="2095500"/>
          <a:ext cx="361950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C</a:t>
          </a:r>
        </a:p>
      </xdr:txBody>
    </xdr:sp>
    <xdr:clientData/>
  </xdr:twoCellAnchor>
  <xdr:twoCellAnchor>
    <xdr:from>
      <xdr:col>0</xdr:col>
      <xdr:colOff>76200</xdr:colOff>
      <xdr:row>31</xdr:row>
      <xdr:rowOff>19050</xdr:rowOff>
    </xdr:from>
    <xdr:to>
      <xdr:col>1</xdr:col>
      <xdr:colOff>219075</xdr:colOff>
      <xdr:row>32</xdr:row>
      <xdr:rowOff>104775</xdr:rowOff>
    </xdr:to>
    <xdr:sp macro="" textlink="">
      <xdr:nvSpPr>
        <xdr:cNvPr id="27" name="Text Box 189"/>
        <xdr:cNvSpPr txBox="1">
          <a:spLocks noChangeArrowheads="1"/>
        </xdr:cNvSpPr>
      </xdr:nvSpPr>
      <xdr:spPr bwMode="auto">
        <a:xfrm>
          <a:off x="76200" y="2714625"/>
          <a:ext cx="8286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(設定時間)    </a:t>
          </a:r>
        </a:p>
      </xdr:txBody>
    </xdr:sp>
    <xdr:clientData/>
  </xdr:twoCellAnchor>
  <xdr:twoCellAnchor>
    <xdr:from>
      <xdr:col>0</xdr:col>
      <xdr:colOff>76200</xdr:colOff>
      <xdr:row>27</xdr:row>
      <xdr:rowOff>142875</xdr:rowOff>
    </xdr:from>
    <xdr:to>
      <xdr:col>1</xdr:col>
      <xdr:colOff>219075</xdr:colOff>
      <xdr:row>29</xdr:row>
      <xdr:rowOff>19050</xdr:rowOff>
    </xdr:to>
    <xdr:sp macro="" textlink="">
      <xdr:nvSpPr>
        <xdr:cNvPr id="28" name="Text Box 190"/>
        <xdr:cNvSpPr txBox="1">
          <a:spLocks noChangeArrowheads="1"/>
        </xdr:cNvSpPr>
      </xdr:nvSpPr>
      <xdr:spPr bwMode="auto">
        <a:xfrm>
          <a:off x="76200" y="2038350"/>
          <a:ext cx="8286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(設定日期)    </a:t>
          </a:r>
        </a:p>
      </xdr:txBody>
    </xdr:sp>
    <xdr:clientData/>
  </xdr:twoCellAnchor>
  <xdr:twoCellAnchor>
    <xdr:from>
      <xdr:col>3</xdr:col>
      <xdr:colOff>0</xdr:colOff>
      <xdr:row>31</xdr:row>
      <xdr:rowOff>142875</xdr:rowOff>
    </xdr:from>
    <xdr:to>
      <xdr:col>3</xdr:col>
      <xdr:colOff>200025</xdr:colOff>
      <xdr:row>31</xdr:row>
      <xdr:rowOff>142875</xdr:rowOff>
    </xdr:to>
    <xdr:sp macro="" textlink="">
      <xdr:nvSpPr>
        <xdr:cNvPr id="29" name="Line 191"/>
        <xdr:cNvSpPr>
          <a:spLocks noChangeShapeType="1"/>
        </xdr:cNvSpPr>
      </xdr:nvSpPr>
      <xdr:spPr bwMode="auto">
        <a:xfrm>
          <a:off x="2057400" y="2838450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400050</xdr:colOff>
      <xdr:row>30</xdr:row>
      <xdr:rowOff>85725</xdr:rowOff>
    </xdr:from>
    <xdr:to>
      <xdr:col>4</xdr:col>
      <xdr:colOff>447675</xdr:colOff>
      <xdr:row>32</xdr:row>
      <xdr:rowOff>123825</xdr:rowOff>
    </xdr:to>
    <xdr:sp macro="" textlink="">
      <xdr:nvSpPr>
        <xdr:cNvPr id="30" name="Text Box 192"/>
        <xdr:cNvSpPr txBox="1">
          <a:spLocks noChangeArrowheads="1"/>
        </xdr:cNvSpPr>
      </xdr:nvSpPr>
      <xdr:spPr bwMode="auto">
        <a:xfrm>
          <a:off x="2457450" y="2581275"/>
          <a:ext cx="733425" cy="4381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╳</a:t>
          </a:r>
        </a:p>
        <a:p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　　時日</a:t>
          </a:r>
        </a:p>
      </xdr:txBody>
    </xdr:sp>
    <xdr:clientData/>
  </xdr:twoCellAnchor>
  <xdr:twoCellAnchor>
    <xdr:from>
      <xdr:col>3</xdr:col>
      <xdr:colOff>457200</xdr:colOff>
      <xdr:row>30</xdr:row>
      <xdr:rowOff>142875</xdr:rowOff>
    </xdr:from>
    <xdr:to>
      <xdr:col>4</xdr:col>
      <xdr:colOff>276225</xdr:colOff>
      <xdr:row>32</xdr:row>
      <xdr:rowOff>19050</xdr:rowOff>
    </xdr:to>
    <xdr:sp macro="" textlink="">
      <xdr:nvSpPr>
        <xdr:cNvPr id="31" name="Line 193"/>
        <xdr:cNvSpPr>
          <a:spLocks noChangeShapeType="1"/>
        </xdr:cNvSpPr>
      </xdr:nvSpPr>
      <xdr:spPr bwMode="auto">
        <a:xfrm flipH="1">
          <a:off x="2514600" y="2638425"/>
          <a:ext cx="504825" cy="2762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190500</xdr:colOff>
      <xdr:row>31</xdr:row>
      <xdr:rowOff>19050</xdr:rowOff>
    </xdr:from>
    <xdr:to>
      <xdr:col>2</xdr:col>
      <xdr:colOff>647700</xdr:colOff>
      <xdr:row>32</xdr:row>
      <xdr:rowOff>85725</xdr:rowOff>
    </xdr:to>
    <xdr:sp macro="" textlink="">
      <xdr:nvSpPr>
        <xdr:cNvPr id="32" name="Text Box 194"/>
        <xdr:cNvSpPr txBox="1">
          <a:spLocks noChangeArrowheads="1"/>
        </xdr:cNvSpPr>
      </xdr:nvSpPr>
      <xdr:spPr bwMode="auto">
        <a:xfrm>
          <a:off x="876300" y="2714625"/>
          <a:ext cx="11430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    ╳╳╳╳</a:t>
          </a:r>
        </a:p>
      </xdr:txBody>
    </xdr:sp>
    <xdr:clientData/>
  </xdr:twoCellAnchor>
  <xdr:twoCellAnchor>
    <xdr:from>
      <xdr:col>4</xdr:col>
      <xdr:colOff>676275</xdr:colOff>
      <xdr:row>31</xdr:row>
      <xdr:rowOff>142875</xdr:rowOff>
    </xdr:from>
    <xdr:to>
      <xdr:col>5</xdr:col>
      <xdr:colOff>190500</xdr:colOff>
      <xdr:row>31</xdr:row>
      <xdr:rowOff>142875</xdr:rowOff>
    </xdr:to>
    <xdr:sp macro="" textlink="">
      <xdr:nvSpPr>
        <xdr:cNvPr id="33" name="Line 195"/>
        <xdr:cNvSpPr>
          <a:spLocks noChangeShapeType="1"/>
        </xdr:cNvSpPr>
      </xdr:nvSpPr>
      <xdr:spPr bwMode="auto">
        <a:xfrm>
          <a:off x="3419475" y="2838450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31</xdr:row>
      <xdr:rowOff>38100</xdr:rowOff>
    </xdr:from>
    <xdr:to>
      <xdr:col>6</xdr:col>
      <xdr:colOff>19050</xdr:colOff>
      <xdr:row>32</xdr:row>
      <xdr:rowOff>95250</xdr:rowOff>
    </xdr:to>
    <xdr:sp macro="" textlink="">
      <xdr:nvSpPr>
        <xdr:cNvPr id="34" name="Text Box 196"/>
        <xdr:cNvSpPr txBox="1">
          <a:spLocks noChangeArrowheads="1"/>
        </xdr:cNvSpPr>
      </xdr:nvSpPr>
      <xdr:spPr bwMode="auto">
        <a:xfrm>
          <a:off x="3771900" y="2733675"/>
          <a:ext cx="361950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C</a:t>
          </a:r>
        </a:p>
      </xdr:txBody>
    </xdr:sp>
    <xdr:clientData/>
  </xdr:twoCellAnchor>
  <xdr:twoCellAnchor>
    <xdr:from>
      <xdr:col>6</xdr:col>
      <xdr:colOff>142875</xdr:colOff>
      <xdr:row>28</xdr:row>
      <xdr:rowOff>9525</xdr:rowOff>
    </xdr:from>
    <xdr:to>
      <xdr:col>9</xdr:col>
      <xdr:colOff>581025</xdr:colOff>
      <xdr:row>29</xdr:row>
      <xdr:rowOff>142875</xdr:rowOff>
    </xdr:to>
    <xdr:sp macro="" textlink="">
      <xdr:nvSpPr>
        <xdr:cNvPr id="35" name="Text Box 197"/>
        <xdr:cNvSpPr txBox="1">
          <a:spLocks noChangeArrowheads="1"/>
        </xdr:cNvSpPr>
      </xdr:nvSpPr>
      <xdr:spPr bwMode="auto">
        <a:xfrm>
          <a:off x="4257675" y="2105025"/>
          <a:ext cx="249555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請輸入年月日(例：080818)</a:t>
          </a:r>
        </a:p>
      </xdr:txBody>
    </xdr:sp>
    <xdr:clientData/>
  </xdr:twoCellAnchor>
  <xdr:twoCellAnchor>
    <xdr:from>
      <xdr:col>6</xdr:col>
      <xdr:colOff>142875</xdr:colOff>
      <xdr:row>31</xdr:row>
      <xdr:rowOff>0</xdr:rowOff>
    </xdr:from>
    <xdr:to>
      <xdr:col>9</xdr:col>
      <xdr:colOff>581025</xdr:colOff>
      <xdr:row>32</xdr:row>
      <xdr:rowOff>133350</xdr:rowOff>
    </xdr:to>
    <xdr:sp macro="" textlink="">
      <xdr:nvSpPr>
        <xdr:cNvPr id="36" name="Text Box 198"/>
        <xdr:cNvSpPr txBox="1">
          <a:spLocks noChangeArrowheads="1"/>
        </xdr:cNvSpPr>
      </xdr:nvSpPr>
      <xdr:spPr bwMode="auto">
        <a:xfrm>
          <a:off x="4257675" y="2695575"/>
          <a:ext cx="249555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請輸入時間(例：1422)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9</xdr:row>
      <xdr:rowOff>152400</xdr:rowOff>
    </xdr:from>
    <xdr:to>
      <xdr:col>1</xdr:col>
      <xdr:colOff>76200</xdr:colOff>
      <xdr:row>10</xdr:row>
      <xdr:rowOff>171450</xdr:rowOff>
    </xdr:to>
    <xdr:sp macro="" textlink="">
      <xdr:nvSpPr>
        <xdr:cNvPr id="1028" name="Text Box 4"/>
        <xdr:cNvSpPr txBox="1">
          <a:spLocks noChangeArrowheads="1"/>
        </xdr:cNvSpPr>
      </xdr:nvSpPr>
      <xdr:spPr bwMode="auto">
        <a:xfrm>
          <a:off x="504825" y="36195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638175</xdr:colOff>
      <xdr:row>9</xdr:row>
      <xdr:rowOff>152400</xdr:rowOff>
    </xdr:from>
    <xdr:to>
      <xdr:col>2</xdr:col>
      <xdr:colOff>209550</xdr:colOff>
      <xdr:row>10</xdr:row>
      <xdr:rowOff>171450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362075" y="36195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4</xdr:col>
      <xdr:colOff>155330</xdr:colOff>
      <xdr:row>9</xdr:row>
      <xdr:rowOff>152400</xdr:rowOff>
    </xdr:from>
    <xdr:to>
      <xdr:col>4</xdr:col>
      <xdr:colOff>450605</xdr:colOff>
      <xdr:row>10</xdr:row>
      <xdr:rowOff>171450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3005503" y="3317631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504825</xdr:colOff>
      <xdr:row>15</xdr:row>
      <xdr:rowOff>76200</xdr:rowOff>
    </xdr:from>
    <xdr:to>
      <xdr:col>1</xdr:col>
      <xdr:colOff>76200</xdr:colOff>
      <xdr:row>16</xdr:row>
      <xdr:rowOff>95250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504825" y="44958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19050</xdr:colOff>
      <xdr:row>18</xdr:row>
      <xdr:rowOff>152400</xdr:rowOff>
    </xdr:from>
    <xdr:to>
      <xdr:col>2</xdr:col>
      <xdr:colOff>314325</xdr:colOff>
      <xdr:row>19</xdr:row>
      <xdr:rowOff>171450</xdr:rowOff>
    </xdr:to>
    <xdr:sp macro="" textlink="">
      <xdr:nvSpPr>
        <xdr:cNvPr id="1047" name="Text Box 23"/>
        <xdr:cNvSpPr txBox="1">
          <a:spLocks noChangeArrowheads="1"/>
        </xdr:cNvSpPr>
      </xdr:nvSpPr>
      <xdr:spPr bwMode="auto">
        <a:xfrm>
          <a:off x="1466850" y="50482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504825</xdr:colOff>
      <xdr:row>23</xdr:row>
      <xdr:rowOff>76200</xdr:rowOff>
    </xdr:from>
    <xdr:to>
      <xdr:col>1</xdr:col>
      <xdr:colOff>76200</xdr:colOff>
      <xdr:row>24</xdr:row>
      <xdr:rowOff>95250</xdr:rowOff>
    </xdr:to>
    <xdr:sp macro="" textlink="">
      <xdr:nvSpPr>
        <xdr:cNvPr id="1049" name="Text Box 25"/>
        <xdr:cNvSpPr txBox="1">
          <a:spLocks noChangeArrowheads="1"/>
        </xdr:cNvSpPr>
      </xdr:nvSpPr>
      <xdr:spPr bwMode="auto">
        <a:xfrm>
          <a:off x="504825" y="59245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19050</xdr:colOff>
      <xdr:row>26</xdr:row>
      <xdr:rowOff>152400</xdr:rowOff>
    </xdr:from>
    <xdr:to>
      <xdr:col>2</xdr:col>
      <xdr:colOff>314325</xdr:colOff>
      <xdr:row>27</xdr:row>
      <xdr:rowOff>171450</xdr:rowOff>
    </xdr:to>
    <xdr:sp macro="" textlink="">
      <xdr:nvSpPr>
        <xdr:cNvPr id="1059" name="Text Box 35"/>
        <xdr:cNvSpPr txBox="1">
          <a:spLocks noChangeArrowheads="1"/>
        </xdr:cNvSpPr>
      </xdr:nvSpPr>
      <xdr:spPr bwMode="auto">
        <a:xfrm>
          <a:off x="1466850" y="64770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504825</xdr:colOff>
      <xdr:row>31</xdr:row>
      <xdr:rowOff>76200</xdr:rowOff>
    </xdr:from>
    <xdr:to>
      <xdr:col>1</xdr:col>
      <xdr:colOff>76200</xdr:colOff>
      <xdr:row>32</xdr:row>
      <xdr:rowOff>95250</xdr:rowOff>
    </xdr:to>
    <xdr:sp macro="" textlink="">
      <xdr:nvSpPr>
        <xdr:cNvPr id="1061" name="Text Box 37"/>
        <xdr:cNvSpPr txBox="1">
          <a:spLocks noChangeArrowheads="1"/>
        </xdr:cNvSpPr>
      </xdr:nvSpPr>
      <xdr:spPr bwMode="auto">
        <a:xfrm>
          <a:off x="504825" y="73533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19050</xdr:colOff>
      <xdr:row>34</xdr:row>
      <xdr:rowOff>152400</xdr:rowOff>
    </xdr:from>
    <xdr:to>
      <xdr:col>2</xdr:col>
      <xdr:colOff>314325</xdr:colOff>
      <xdr:row>35</xdr:row>
      <xdr:rowOff>171450</xdr:rowOff>
    </xdr:to>
    <xdr:sp macro="" textlink="">
      <xdr:nvSpPr>
        <xdr:cNvPr id="1083" name="Text Box 59"/>
        <xdr:cNvSpPr txBox="1">
          <a:spLocks noChangeArrowheads="1"/>
        </xdr:cNvSpPr>
      </xdr:nvSpPr>
      <xdr:spPr bwMode="auto">
        <a:xfrm>
          <a:off x="1466850" y="79057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504825</xdr:colOff>
      <xdr:row>39</xdr:row>
      <xdr:rowOff>76200</xdr:rowOff>
    </xdr:from>
    <xdr:to>
      <xdr:col>1</xdr:col>
      <xdr:colOff>76200</xdr:colOff>
      <xdr:row>40</xdr:row>
      <xdr:rowOff>95250</xdr:rowOff>
    </xdr:to>
    <xdr:sp macro="" textlink="">
      <xdr:nvSpPr>
        <xdr:cNvPr id="1085" name="Text Box 61"/>
        <xdr:cNvSpPr txBox="1">
          <a:spLocks noChangeArrowheads="1"/>
        </xdr:cNvSpPr>
      </xdr:nvSpPr>
      <xdr:spPr bwMode="auto">
        <a:xfrm>
          <a:off x="504825" y="87820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679938</xdr:colOff>
      <xdr:row>39</xdr:row>
      <xdr:rowOff>76200</xdr:rowOff>
    </xdr:from>
    <xdr:to>
      <xdr:col>2</xdr:col>
      <xdr:colOff>251313</xdr:colOff>
      <xdr:row>40</xdr:row>
      <xdr:rowOff>95250</xdr:rowOff>
    </xdr:to>
    <xdr:sp macro="" textlink="">
      <xdr:nvSpPr>
        <xdr:cNvPr id="1088" name="Text Box 64"/>
        <xdr:cNvSpPr txBox="1">
          <a:spLocks noChangeArrowheads="1"/>
        </xdr:cNvSpPr>
      </xdr:nvSpPr>
      <xdr:spPr bwMode="auto">
        <a:xfrm>
          <a:off x="1405303" y="8729296"/>
          <a:ext cx="30406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76200</xdr:colOff>
      <xdr:row>39</xdr:row>
      <xdr:rowOff>76200</xdr:rowOff>
    </xdr:from>
    <xdr:to>
      <xdr:col>4</xdr:col>
      <xdr:colOff>0</xdr:colOff>
      <xdr:row>40</xdr:row>
      <xdr:rowOff>95250</xdr:rowOff>
    </xdr:to>
    <xdr:sp macro="" textlink="">
      <xdr:nvSpPr>
        <xdr:cNvPr id="1089" name="Text Box 65"/>
        <xdr:cNvSpPr txBox="1">
          <a:spLocks noChangeArrowheads="1"/>
        </xdr:cNvSpPr>
      </xdr:nvSpPr>
      <xdr:spPr bwMode="auto">
        <a:xfrm>
          <a:off x="2209800" y="8782050"/>
          <a:ext cx="6096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</a:t>
          </a: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結束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)</a:t>
          </a:r>
        </a:p>
      </xdr:txBody>
    </xdr:sp>
    <xdr:clientData/>
  </xdr:twoCellAnchor>
  <xdr:twoCellAnchor>
    <xdr:from>
      <xdr:col>5</xdr:col>
      <xdr:colOff>298205</xdr:colOff>
      <xdr:row>9</xdr:row>
      <xdr:rowOff>152400</xdr:rowOff>
    </xdr:from>
    <xdr:to>
      <xdr:col>5</xdr:col>
      <xdr:colOff>593480</xdr:colOff>
      <xdr:row>10</xdr:row>
      <xdr:rowOff>171450</xdr:rowOff>
    </xdr:to>
    <xdr:sp macro="" textlink="">
      <xdr:nvSpPr>
        <xdr:cNvPr id="1091" name="Text Box 67"/>
        <xdr:cNvSpPr txBox="1">
          <a:spLocks noChangeArrowheads="1"/>
        </xdr:cNvSpPr>
      </xdr:nvSpPr>
      <xdr:spPr bwMode="auto">
        <a:xfrm>
          <a:off x="3844436" y="3317631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190500</xdr:colOff>
      <xdr:row>18</xdr:row>
      <xdr:rowOff>152400</xdr:rowOff>
    </xdr:from>
    <xdr:to>
      <xdr:col>3</xdr:col>
      <xdr:colOff>485775</xdr:colOff>
      <xdr:row>19</xdr:row>
      <xdr:rowOff>171450</xdr:rowOff>
    </xdr:to>
    <xdr:sp macro="" textlink="">
      <xdr:nvSpPr>
        <xdr:cNvPr id="1093" name="Text Box 69"/>
        <xdr:cNvSpPr txBox="1">
          <a:spLocks noChangeArrowheads="1"/>
        </xdr:cNvSpPr>
      </xdr:nvSpPr>
      <xdr:spPr bwMode="auto">
        <a:xfrm>
          <a:off x="2324100" y="50482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161925</xdr:colOff>
      <xdr:row>26</xdr:row>
      <xdr:rowOff>152400</xdr:rowOff>
    </xdr:from>
    <xdr:to>
      <xdr:col>3</xdr:col>
      <xdr:colOff>457200</xdr:colOff>
      <xdr:row>27</xdr:row>
      <xdr:rowOff>171450</xdr:rowOff>
    </xdr:to>
    <xdr:sp macro="" textlink="">
      <xdr:nvSpPr>
        <xdr:cNvPr id="1095" name="Text Box 71"/>
        <xdr:cNvSpPr txBox="1">
          <a:spLocks noChangeArrowheads="1"/>
        </xdr:cNvSpPr>
      </xdr:nvSpPr>
      <xdr:spPr bwMode="auto">
        <a:xfrm>
          <a:off x="2295525" y="64770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171450</xdr:colOff>
      <xdr:row>34</xdr:row>
      <xdr:rowOff>152400</xdr:rowOff>
    </xdr:from>
    <xdr:to>
      <xdr:col>3</xdr:col>
      <xdr:colOff>466725</xdr:colOff>
      <xdr:row>35</xdr:row>
      <xdr:rowOff>171450</xdr:rowOff>
    </xdr:to>
    <xdr:sp macro="" textlink="">
      <xdr:nvSpPr>
        <xdr:cNvPr id="1097" name="Text Box 73"/>
        <xdr:cNvSpPr txBox="1">
          <a:spLocks noChangeArrowheads="1"/>
        </xdr:cNvSpPr>
      </xdr:nvSpPr>
      <xdr:spPr bwMode="auto">
        <a:xfrm>
          <a:off x="2305050" y="79057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485775</xdr:colOff>
      <xdr:row>42</xdr:row>
      <xdr:rowOff>0</xdr:rowOff>
    </xdr:from>
    <xdr:to>
      <xdr:col>4</xdr:col>
      <xdr:colOff>95250</xdr:colOff>
      <xdr:row>42</xdr:row>
      <xdr:rowOff>0</xdr:rowOff>
    </xdr:to>
    <xdr:sp macro="" textlink="">
      <xdr:nvSpPr>
        <xdr:cNvPr id="1107" name="Text Box 83"/>
        <xdr:cNvSpPr txBox="1">
          <a:spLocks noChangeArrowheads="1"/>
        </xdr:cNvSpPr>
      </xdr:nvSpPr>
      <xdr:spPr bwMode="auto">
        <a:xfrm>
          <a:off x="2619375" y="12144375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0</xdr:col>
      <xdr:colOff>192231</xdr:colOff>
      <xdr:row>15</xdr:row>
      <xdr:rowOff>14654</xdr:rowOff>
    </xdr:from>
    <xdr:to>
      <xdr:col>0</xdr:col>
      <xdr:colOff>475695</xdr:colOff>
      <xdr:row>16</xdr:row>
      <xdr:rowOff>98474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4381500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289211</xdr:colOff>
      <xdr:row>9</xdr:row>
      <xdr:rowOff>133010</xdr:rowOff>
    </xdr:from>
    <xdr:to>
      <xdr:col>2</xdr:col>
      <xdr:colOff>572675</xdr:colOff>
      <xdr:row>10</xdr:row>
      <xdr:rowOff>188255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7269" y="3298241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2</xdr:col>
      <xdr:colOff>630999</xdr:colOff>
      <xdr:row>9</xdr:row>
      <xdr:rowOff>133010</xdr:rowOff>
    </xdr:from>
    <xdr:to>
      <xdr:col>3</xdr:col>
      <xdr:colOff>218406</xdr:colOff>
      <xdr:row>10</xdr:row>
      <xdr:rowOff>188255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9057" y="3298241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9</xdr:row>
      <xdr:rowOff>133010</xdr:rowOff>
    </xdr:from>
    <xdr:to>
      <xdr:col>0</xdr:col>
      <xdr:colOff>475695</xdr:colOff>
      <xdr:row>10</xdr:row>
      <xdr:rowOff>188255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3950337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276730</xdr:colOff>
      <xdr:row>9</xdr:row>
      <xdr:rowOff>133010</xdr:rowOff>
    </xdr:from>
    <xdr:to>
      <xdr:col>3</xdr:col>
      <xdr:colOff>560194</xdr:colOff>
      <xdr:row>10</xdr:row>
      <xdr:rowOff>188255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0845" y="3298241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0</xdr:col>
      <xdr:colOff>537039</xdr:colOff>
      <xdr:row>34</xdr:row>
      <xdr:rowOff>129144</xdr:rowOff>
    </xdr:from>
    <xdr:to>
      <xdr:col>1</xdr:col>
      <xdr:colOff>95138</xdr:colOff>
      <xdr:row>36</xdr:row>
      <xdr:rowOff>22464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039" y="7829740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4</xdr:col>
      <xdr:colOff>448384</xdr:colOff>
      <xdr:row>9</xdr:row>
      <xdr:rowOff>133010</xdr:rowOff>
    </xdr:from>
    <xdr:to>
      <xdr:col>5</xdr:col>
      <xdr:colOff>296394</xdr:colOff>
      <xdr:row>10</xdr:row>
      <xdr:rowOff>188255</xdr:rowOff>
    </xdr:to>
    <xdr:pic>
      <xdr:nvPicPr>
        <xdr:cNvPr id="13" name="圖片 12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8557" y="3298241"/>
          <a:ext cx="544068" cy="245745"/>
        </a:xfrm>
        <a:prstGeom prst="rect">
          <a:avLst/>
        </a:prstGeom>
      </xdr:spPr>
    </xdr:pic>
    <xdr:clientData/>
  </xdr:twoCellAnchor>
  <xdr:twoCellAnchor editAs="oneCell">
    <xdr:from>
      <xdr:col>1</xdr:col>
      <xdr:colOff>76933</xdr:colOff>
      <xdr:row>9</xdr:row>
      <xdr:rowOff>133010</xdr:rowOff>
    </xdr:from>
    <xdr:to>
      <xdr:col>1</xdr:col>
      <xdr:colOff>621001</xdr:colOff>
      <xdr:row>10</xdr:row>
      <xdr:rowOff>188255</xdr:rowOff>
    </xdr:to>
    <xdr:pic>
      <xdr:nvPicPr>
        <xdr:cNvPr id="63" name="圖片 62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298" y="3547356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618519</xdr:colOff>
      <xdr:row>9</xdr:row>
      <xdr:rowOff>133010</xdr:rowOff>
    </xdr:from>
    <xdr:to>
      <xdr:col>4</xdr:col>
      <xdr:colOff>205925</xdr:colOff>
      <xdr:row>10</xdr:row>
      <xdr:rowOff>188255</xdr:rowOff>
    </xdr:to>
    <xdr:pic>
      <xdr:nvPicPr>
        <xdr:cNvPr id="64" name="圖片 6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72634" y="3298241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23</xdr:row>
      <xdr:rowOff>65942</xdr:rowOff>
    </xdr:from>
    <xdr:to>
      <xdr:col>0</xdr:col>
      <xdr:colOff>475695</xdr:colOff>
      <xdr:row>24</xdr:row>
      <xdr:rowOff>149762</xdr:rowOff>
    </xdr:to>
    <xdr:pic>
      <xdr:nvPicPr>
        <xdr:cNvPr id="65" name="圖片 6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5861538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18</xdr:row>
      <xdr:rowOff>154991</xdr:rowOff>
    </xdr:from>
    <xdr:to>
      <xdr:col>0</xdr:col>
      <xdr:colOff>475695</xdr:colOff>
      <xdr:row>20</xdr:row>
      <xdr:rowOff>48311</xdr:rowOff>
    </xdr:to>
    <xdr:pic>
      <xdr:nvPicPr>
        <xdr:cNvPr id="66" name="圖片 6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4998087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141828</xdr:colOff>
      <xdr:row>18</xdr:row>
      <xdr:rowOff>154991</xdr:rowOff>
    </xdr:from>
    <xdr:to>
      <xdr:col>1</xdr:col>
      <xdr:colOff>425292</xdr:colOff>
      <xdr:row>20</xdr:row>
      <xdr:rowOff>48311</xdr:rowOff>
    </xdr:to>
    <xdr:pic>
      <xdr:nvPicPr>
        <xdr:cNvPr id="67" name="圖片 6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93" y="4998087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283528</xdr:colOff>
      <xdr:row>18</xdr:row>
      <xdr:rowOff>154991</xdr:rowOff>
    </xdr:from>
    <xdr:to>
      <xdr:col>3</xdr:col>
      <xdr:colOff>131539</xdr:colOff>
      <xdr:row>20</xdr:row>
      <xdr:rowOff>48311</xdr:rowOff>
    </xdr:to>
    <xdr:pic>
      <xdr:nvPicPr>
        <xdr:cNvPr id="68" name="圖片 67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586" y="4998087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479308</xdr:colOff>
      <xdr:row>18</xdr:row>
      <xdr:rowOff>154991</xdr:rowOff>
    </xdr:from>
    <xdr:to>
      <xdr:col>2</xdr:col>
      <xdr:colOff>30079</xdr:colOff>
      <xdr:row>20</xdr:row>
      <xdr:rowOff>48311</xdr:rowOff>
    </xdr:to>
    <xdr:pic>
      <xdr:nvPicPr>
        <xdr:cNvPr id="69" name="圖片 68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4673" y="4998087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529712</xdr:colOff>
      <xdr:row>18</xdr:row>
      <xdr:rowOff>154991</xdr:rowOff>
    </xdr:from>
    <xdr:to>
      <xdr:col>1</xdr:col>
      <xdr:colOff>87811</xdr:colOff>
      <xdr:row>20</xdr:row>
      <xdr:rowOff>48311</xdr:rowOff>
    </xdr:to>
    <xdr:pic>
      <xdr:nvPicPr>
        <xdr:cNvPr id="70" name="圖片 69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712" y="4998087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31</xdr:row>
      <xdr:rowOff>58615</xdr:rowOff>
    </xdr:from>
    <xdr:to>
      <xdr:col>0</xdr:col>
      <xdr:colOff>475695</xdr:colOff>
      <xdr:row>32</xdr:row>
      <xdr:rowOff>142435</xdr:rowOff>
    </xdr:to>
    <xdr:pic>
      <xdr:nvPicPr>
        <xdr:cNvPr id="71" name="圖片 7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728296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26</xdr:row>
      <xdr:rowOff>147866</xdr:rowOff>
    </xdr:from>
    <xdr:to>
      <xdr:col>0</xdr:col>
      <xdr:colOff>475695</xdr:colOff>
      <xdr:row>28</xdr:row>
      <xdr:rowOff>41186</xdr:rowOff>
    </xdr:to>
    <xdr:pic>
      <xdr:nvPicPr>
        <xdr:cNvPr id="72" name="圖片 7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6419712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156482</xdr:colOff>
      <xdr:row>26</xdr:row>
      <xdr:rowOff>147866</xdr:rowOff>
    </xdr:from>
    <xdr:to>
      <xdr:col>1</xdr:col>
      <xdr:colOff>439946</xdr:colOff>
      <xdr:row>28</xdr:row>
      <xdr:rowOff>41186</xdr:rowOff>
    </xdr:to>
    <xdr:pic>
      <xdr:nvPicPr>
        <xdr:cNvPr id="73" name="圖片 72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1847" y="6419712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283528</xdr:colOff>
      <xdr:row>26</xdr:row>
      <xdr:rowOff>147981</xdr:rowOff>
    </xdr:from>
    <xdr:to>
      <xdr:col>3</xdr:col>
      <xdr:colOff>131539</xdr:colOff>
      <xdr:row>28</xdr:row>
      <xdr:rowOff>41301</xdr:rowOff>
    </xdr:to>
    <xdr:pic>
      <xdr:nvPicPr>
        <xdr:cNvPr id="74" name="圖片 73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586" y="6419827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501289</xdr:colOff>
      <xdr:row>26</xdr:row>
      <xdr:rowOff>147866</xdr:rowOff>
    </xdr:from>
    <xdr:to>
      <xdr:col>2</xdr:col>
      <xdr:colOff>52060</xdr:colOff>
      <xdr:row>28</xdr:row>
      <xdr:rowOff>41186</xdr:rowOff>
    </xdr:to>
    <xdr:pic>
      <xdr:nvPicPr>
        <xdr:cNvPr id="75" name="圖片 7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6654" y="6419712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537039</xdr:colOff>
      <xdr:row>26</xdr:row>
      <xdr:rowOff>147866</xdr:rowOff>
    </xdr:from>
    <xdr:to>
      <xdr:col>1</xdr:col>
      <xdr:colOff>95138</xdr:colOff>
      <xdr:row>28</xdr:row>
      <xdr:rowOff>41186</xdr:rowOff>
    </xdr:to>
    <xdr:pic>
      <xdr:nvPicPr>
        <xdr:cNvPr id="76" name="圖片 75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039" y="6419712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39</xdr:row>
      <xdr:rowOff>51288</xdr:rowOff>
    </xdr:from>
    <xdr:to>
      <xdr:col>0</xdr:col>
      <xdr:colOff>475695</xdr:colOff>
      <xdr:row>40</xdr:row>
      <xdr:rowOff>135108</xdr:rowOff>
    </xdr:to>
    <xdr:pic>
      <xdr:nvPicPr>
        <xdr:cNvPr id="77" name="圖片 7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8704384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192231</xdr:colOff>
      <xdr:row>34</xdr:row>
      <xdr:rowOff>129144</xdr:rowOff>
    </xdr:from>
    <xdr:to>
      <xdr:col>0</xdr:col>
      <xdr:colOff>475695</xdr:colOff>
      <xdr:row>36</xdr:row>
      <xdr:rowOff>22464</xdr:rowOff>
    </xdr:to>
    <xdr:pic>
      <xdr:nvPicPr>
        <xdr:cNvPr id="78" name="圖片 7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31" y="7829740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156482</xdr:colOff>
      <xdr:row>34</xdr:row>
      <xdr:rowOff>129144</xdr:rowOff>
    </xdr:from>
    <xdr:to>
      <xdr:col>1</xdr:col>
      <xdr:colOff>439946</xdr:colOff>
      <xdr:row>36</xdr:row>
      <xdr:rowOff>22464</xdr:rowOff>
    </xdr:to>
    <xdr:pic>
      <xdr:nvPicPr>
        <xdr:cNvPr id="79" name="圖片 78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1847" y="7829740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283528</xdr:colOff>
      <xdr:row>34</xdr:row>
      <xdr:rowOff>129144</xdr:rowOff>
    </xdr:from>
    <xdr:to>
      <xdr:col>3</xdr:col>
      <xdr:colOff>131539</xdr:colOff>
      <xdr:row>36</xdr:row>
      <xdr:rowOff>22464</xdr:rowOff>
    </xdr:to>
    <xdr:pic>
      <xdr:nvPicPr>
        <xdr:cNvPr id="80" name="圖片 79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586" y="7829740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501289</xdr:colOff>
      <xdr:row>34</xdr:row>
      <xdr:rowOff>129144</xdr:rowOff>
    </xdr:from>
    <xdr:to>
      <xdr:col>2</xdr:col>
      <xdr:colOff>52060</xdr:colOff>
      <xdr:row>36</xdr:row>
      <xdr:rowOff>22464</xdr:rowOff>
    </xdr:to>
    <xdr:pic>
      <xdr:nvPicPr>
        <xdr:cNvPr id="81" name="圖片 80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6654" y="7829740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283528</xdr:colOff>
      <xdr:row>39</xdr:row>
      <xdr:rowOff>51288</xdr:rowOff>
    </xdr:from>
    <xdr:to>
      <xdr:col>3</xdr:col>
      <xdr:colOff>131539</xdr:colOff>
      <xdr:row>40</xdr:row>
      <xdr:rowOff>135108</xdr:rowOff>
    </xdr:to>
    <xdr:pic>
      <xdr:nvPicPr>
        <xdr:cNvPr id="82" name="圖片 81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586" y="8704384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76933</xdr:colOff>
      <xdr:row>15</xdr:row>
      <xdr:rowOff>14654</xdr:rowOff>
    </xdr:from>
    <xdr:to>
      <xdr:col>1</xdr:col>
      <xdr:colOff>621001</xdr:colOff>
      <xdr:row>16</xdr:row>
      <xdr:rowOff>98474</xdr:rowOff>
    </xdr:to>
    <xdr:pic>
      <xdr:nvPicPr>
        <xdr:cNvPr id="14" name="圖片 13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298" y="4381500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76933</xdr:colOff>
      <xdr:row>23</xdr:row>
      <xdr:rowOff>65942</xdr:rowOff>
    </xdr:from>
    <xdr:to>
      <xdr:col>1</xdr:col>
      <xdr:colOff>621001</xdr:colOff>
      <xdr:row>24</xdr:row>
      <xdr:rowOff>149762</xdr:rowOff>
    </xdr:to>
    <xdr:pic>
      <xdr:nvPicPr>
        <xdr:cNvPr id="88" name="圖片 87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298" y="5861538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76933</xdr:colOff>
      <xdr:row>31</xdr:row>
      <xdr:rowOff>58615</xdr:rowOff>
    </xdr:from>
    <xdr:to>
      <xdr:col>1</xdr:col>
      <xdr:colOff>621001</xdr:colOff>
      <xdr:row>32</xdr:row>
      <xdr:rowOff>142435</xdr:rowOff>
    </xdr:to>
    <xdr:pic>
      <xdr:nvPicPr>
        <xdr:cNvPr id="89" name="圖片 88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298" y="7282961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76933</xdr:colOff>
      <xdr:row>39</xdr:row>
      <xdr:rowOff>51288</xdr:rowOff>
    </xdr:from>
    <xdr:to>
      <xdr:col>1</xdr:col>
      <xdr:colOff>621001</xdr:colOff>
      <xdr:row>40</xdr:row>
      <xdr:rowOff>135108</xdr:rowOff>
    </xdr:to>
    <xdr:pic>
      <xdr:nvPicPr>
        <xdr:cNvPr id="90" name="圖片 89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298" y="8704384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9</xdr:col>
      <xdr:colOff>681404</xdr:colOff>
      <xdr:row>0</xdr:row>
      <xdr:rowOff>993786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070480" cy="9937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10</xdr:row>
      <xdr:rowOff>152400</xdr:rowOff>
    </xdr:from>
    <xdr:to>
      <xdr:col>1</xdr:col>
      <xdr:colOff>571500</xdr:colOff>
      <xdr:row>11</xdr:row>
      <xdr:rowOff>171450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828675" y="356235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小計</a:t>
          </a:r>
        </a:p>
      </xdr:txBody>
    </xdr:sp>
    <xdr:clientData/>
  </xdr:twoCellAnchor>
  <xdr:twoCellAnchor>
    <xdr:from>
      <xdr:col>0</xdr:col>
      <xdr:colOff>504825</xdr:colOff>
      <xdr:row>10</xdr:row>
      <xdr:rowOff>152400</xdr:rowOff>
    </xdr:from>
    <xdr:to>
      <xdr:col>1</xdr:col>
      <xdr:colOff>76200</xdr:colOff>
      <xdr:row>11</xdr:row>
      <xdr:rowOff>171450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04825" y="35623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209550</xdr:colOff>
      <xdr:row>10</xdr:row>
      <xdr:rowOff>152400</xdr:rowOff>
    </xdr:from>
    <xdr:to>
      <xdr:col>0</xdr:col>
      <xdr:colOff>476250</xdr:colOff>
      <xdr:row>11</xdr:row>
      <xdr:rowOff>171450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209550" y="35623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2</a:t>
          </a:r>
        </a:p>
      </xdr:txBody>
    </xdr:sp>
    <xdr:clientData/>
  </xdr:twoCellAnchor>
  <xdr:twoCellAnchor>
    <xdr:from>
      <xdr:col>1</xdr:col>
      <xdr:colOff>638175</xdr:colOff>
      <xdr:row>10</xdr:row>
      <xdr:rowOff>152400</xdr:rowOff>
    </xdr:from>
    <xdr:to>
      <xdr:col>2</xdr:col>
      <xdr:colOff>209550</xdr:colOff>
      <xdr:row>11</xdr:row>
      <xdr:rowOff>171450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362075" y="35623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485775</xdr:colOff>
      <xdr:row>10</xdr:row>
      <xdr:rowOff>152400</xdr:rowOff>
    </xdr:from>
    <xdr:to>
      <xdr:col>4</xdr:col>
      <xdr:colOff>66675</xdr:colOff>
      <xdr:row>11</xdr:row>
      <xdr:rowOff>171450</xdr:rowOff>
    </xdr:to>
    <xdr:sp macro="" textlink="">
      <xdr:nvSpPr>
        <xdr:cNvPr id="6" name="Text Box 7"/>
        <xdr:cNvSpPr txBox="1">
          <a:spLocks noChangeArrowheads="1"/>
        </xdr:cNvSpPr>
      </xdr:nvSpPr>
      <xdr:spPr bwMode="auto">
        <a:xfrm>
          <a:off x="2619375" y="35623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2</a:t>
          </a:r>
        </a:p>
      </xdr:txBody>
    </xdr:sp>
    <xdr:clientData/>
  </xdr:twoCellAnchor>
  <xdr:twoCellAnchor>
    <xdr:from>
      <xdr:col>3</xdr:col>
      <xdr:colOff>180975</xdr:colOff>
      <xdr:row>10</xdr:row>
      <xdr:rowOff>152400</xdr:rowOff>
    </xdr:from>
    <xdr:to>
      <xdr:col>3</xdr:col>
      <xdr:colOff>447675</xdr:colOff>
      <xdr:row>11</xdr:row>
      <xdr:rowOff>171450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2314575" y="35623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3</a:t>
          </a:r>
        </a:p>
      </xdr:txBody>
    </xdr:sp>
    <xdr:clientData/>
  </xdr:twoCellAnchor>
  <xdr:twoCellAnchor>
    <xdr:from>
      <xdr:col>2</xdr:col>
      <xdr:colOff>561975</xdr:colOff>
      <xdr:row>10</xdr:row>
      <xdr:rowOff>152400</xdr:rowOff>
    </xdr:from>
    <xdr:to>
      <xdr:col>3</xdr:col>
      <xdr:colOff>142875</xdr:colOff>
      <xdr:row>11</xdr:row>
      <xdr:rowOff>171450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2009775" y="35623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1</a:t>
          </a:r>
        </a:p>
      </xdr:txBody>
    </xdr:sp>
    <xdr:clientData/>
  </xdr:twoCellAnchor>
  <xdr:twoCellAnchor>
    <xdr:from>
      <xdr:col>2</xdr:col>
      <xdr:colOff>257175</xdr:colOff>
      <xdr:row>10</xdr:row>
      <xdr:rowOff>152400</xdr:rowOff>
    </xdr:from>
    <xdr:to>
      <xdr:col>2</xdr:col>
      <xdr:colOff>523875</xdr:colOff>
      <xdr:row>11</xdr:row>
      <xdr:rowOff>171450</xdr:rowOff>
    </xdr:to>
    <xdr:sp macro="" textlink="">
      <xdr:nvSpPr>
        <xdr:cNvPr id="9" name="Text Box 10"/>
        <xdr:cNvSpPr txBox="1">
          <a:spLocks noChangeArrowheads="1"/>
        </xdr:cNvSpPr>
      </xdr:nvSpPr>
      <xdr:spPr bwMode="auto">
        <a:xfrm>
          <a:off x="1704975" y="35623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</a:t>
          </a:r>
        </a:p>
      </xdr:txBody>
    </xdr:sp>
    <xdr:clientData/>
  </xdr:twoCellAnchor>
  <xdr:twoCellAnchor>
    <xdr:from>
      <xdr:col>4</xdr:col>
      <xdr:colOff>133350</xdr:colOff>
      <xdr:row>10</xdr:row>
      <xdr:rowOff>152400</xdr:rowOff>
    </xdr:from>
    <xdr:to>
      <xdr:col>4</xdr:col>
      <xdr:colOff>428625</xdr:colOff>
      <xdr:row>11</xdr:row>
      <xdr:rowOff>171450</xdr:rowOff>
    </xdr:to>
    <xdr:sp macro="" textlink="">
      <xdr:nvSpPr>
        <xdr:cNvPr id="10" name="Text Box 11"/>
        <xdr:cNvSpPr txBox="1">
          <a:spLocks noChangeArrowheads="1"/>
        </xdr:cNvSpPr>
      </xdr:nvSpPr>
      <xdr:spPr bwMode="auto">
        <a:xfrm>
          <a:off x="2952750" y="35623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104775</xdr:colOff>
      <xdr:row>15</xdr:row>
      <xdr:rowOff>76200</xdr:rowOff>
    </xdr:from>
    <xdr:to>
      <xdr:col>1</xdr:col>
      <xdr:colOff>571500</xdr:colOff>
      <xdr:row>16</xdr:row>
      <xdr:rowOff>95250</xdr:rowOff>
    </xdr:to>
    <xdr:sp macro="" textlink="">
      <xdr:nvSpPr>
        <xdr:cNvPr id="11" name="Text Box 12"/>
        <xdr:cNvSpPr txBox="1">
          <a:spLocks noChangeArrowheads="1"/>
        </xdr:cNvSpPr>
      </xdr:nvSpPr>
      <xdr:spPr bwMode="auto">
        <a:xfrm>
          <a:off x="828675" y="443865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現金</a:t>
          </a:r>
        </a:p>
      </xdr:txBody>
    </xdr:sp>
    <xdr:clientData/>
  </xdr:twoCellAnchor>
  <xdr:twoCellAnchor>
    <xdr:from>
      <xdr:col>0</xdr:col>
      <xdr:colOff>504825</xdr:colOff>
      <xdr:row>15</xdr:row>
      <xdr:rowOff>76200</xdr:rowOff>
    </xdr:from>
    <xdr:to>
      <xdr:col>1</xdr:col>
      <xdr:colOff>76200</xdr:colOff>
      <xdr:row>16</xdr:row>
      <xdr:rowOff>95250</xdr:rowOff>
    </xdr:to>
    <xdr:sp macro="" textlink="">
      <xdr:nvSpPr>
        <xdr:cNvPr id="12" name="Text Box 13"/>
        <xdr:cNvSpPr txBox="1">
          <a:spLocks noChangeArrowheads="1"/>
        </xdr:cNvSpPr>
      </xdr:nvSpPr>
      <xdr:spPr bwMode="auto">
        <a:xfrm>
          <a:off x="504825" y="44386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209550</xdr:colOff>
      <xdr:row>15</xdr:row>
      <xdr:rowOff>76200</xdr:rowOff>
    </xdr:from>
    <xdr:to>
      <xdr:col>0</xdr:col>
      <xdr:colOff>476250</xdr:colOff>
      <xdr:row>16</xdr:row>
      <xdr:rowOff>95250</xdr:rowOff>
    </xdr:to>
    <xdr:sp macro="" textlink="">
      <xdr:nvSpPr>
        <xdr:cNvPr id="13" name="Text Box 14"/>
        <xdr:cNvSpPr txBox="1">
          <a:spLocks noChangeArrowheads="1"/>
        </xdr:cNvSpPr>
      </xdr:nvSpPr>
      <xdr:spPr bwMode="auto">
        <a:xfrm>
          <a:off x="209550" y="44386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00</a:t>
          </a:r>
        </a:p>
      </xdr:txBody>
    </xdr:sp>
    <xdr:clientData/>
  </xdr:twoCellAnchor>
  <xdr:twoCellAnchor>
    <xdr:from>
      <xdr:col>1</xdr:col>
      <xdr:colOff>409575</xdr:colOff>
      <xdr:row>18</xdr:row>
      <xdr:rowOff>152400</xdr:rowOff>
    </xdr:from>
    <xdr:to>
      <xdr:col>1</xdr:col>
      <xdr:colOff>676275</xdr:colOff>
      <xdr:row>19</xdr:row>
      <xdr:rowOff>171450</xdr:rowOff>
    </xdr:to>
    <xdr:sp macro="" textlink="">
      <xdr:nvSpPr>
        <xdr:cNvPr id="14" name="Text Box 19"/>
        <xdr:cNvSpPr txBox="1">
          <a:spLocks noChangeArrowheads="1"/>
        </xdr:cNvSpPr>
      </xdr:nvSpPr>
      <xdr:spPr bwMode="auto">
        <a:xfrm>
          <a:off x="1133475" y="49911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2</a:t>
          </a:r>
        </a:p>
      </xdr:txBody>
    </xdr:sp>
    <xdr:clientData/>
  </xdr:twoCellAnchor>
  <xdr:twoCellAnchor>
    <xdr:from>
      <xdr:col>1</xdr:col>
      <xdr:colOff>104775</xdr:colOff>
      <xdr:row>18</xdr:row>
      <xdr:rowOff>152400</xdr:rowOff>
    </xdr:from>
    <xdr:to>
      <xdr:col>1</xdr:col>
      <xdr:colOff>371475</xdr:colOff>
      <xdr:row>19</xdr:row>
      <xdr:rowOff>171450</xdr:rowOff>
    </xdr:to>
    <xdr:sp macro="" textlink="">
      <xdr:nvSpPr>
        <xdr:cNvPr id="15" name="Text Box 20"/>
        <xdr:cNvSpPr txBox="1">
          <a:spLocks noChangeArrowheads="1"/>
        </xdr:cNvSpPr>
      </xdr:nvSpPr>
      <xdr:spPr bwMode="auto">
        <a:xfrm>
          <a:off x="828675" y="49911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3</a:t>
          </a:r>
        </a:p>
      </xdr:txBody>
    </xdr:sp>
    <xdr:clientData/>
  </xdr:twoCellAnchor>
  <xdr:twoCellAnchor>
    <xdr:from>
      <xdr:col>0</xdr:col>
      <xdr:colOff>523875</xdr:colOff>
      <xdr:row>18</xdr:row>
      <xdr:rowOff>152400</xdr:rowOff>
    </xdr:from>
    <xdr:to>
      <xdr:col>1</xdr:col>
      <xdr:colOff>66675</xdr:colOff>
      <xdr:row>19</xdr:row>
      <xdr:rowOff>171450</xdr:rowOff>
    </xdr:to>
    <xdr:sp macro="" textlink="">
      <xdr:nvSpPr>
        <xdr:cNvPr id="16" name="Text Box 21"/>
        <xdr:cNvSpPr txBox="1">
          <a:spLocks noChangeArrowheads="1"/>
        </xdr:cNvSpPr>
      </xdr:nvSpPr>
      <xdr:spPr bwMode="auto">
        <a:xfrm>
          <a:off x="523875" y="49911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2</a:t>
          </a:r>
        </a:p>
      </xdr:txBody>
    </xdr:sp>
    <xdr:clientData/>
  </xdr:twoCellAnchor>
  <xdr:twoCellAnchor>
    <xdr:from>
      <xdr:col>0</xdr:col>
      <xdr:colOff>219075</xdr:colOff>
      <xdr:row>18</xdr:row>
      <xdr:rowOff>152400</xdr:rowOff>
    </xdr:from>
    <xdr:to>
      <xdr:col>0</xdr:col>
      <xdr:colOff>485775</xdr:colOff>
      <xdr:row>19</xdr:row>
      <xdr:rowOff>171450</xdr:rowOff>
    </xdr:to>
    <xdr:sp macro="" textlink="">
      <xdr:nvSpPr>
        <xdr:cNvPr id="17" name="Text Box 22"/>
        <xdr:cNvSpPr txBox="1">
          <a:spLocks noChangeArrowheads="1"/>
        </xdr:cNvSpPr>
      </xdr:nvSpPr>
      <xdr:spPr bwMode="auto">
        <a:xfrm>
          <a:off x="219075" y="49911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</a:t>
          </a:r>
        </a:p>
      </xdr:txBody>
    </xdr:sp>
    <xdr:clientData/>
  </xdr:twoCellAnchor>
  <xdr:twoCellAnchor>
    <xdr:from>
      <xdr:col>2</xdr:col>
      <xdr:colOff>19050</xdr:colOff>
      <xdr:row>18</xdr:row>
      <xdr:rowOff>152400</xdr:rowOff>
    </xdr:from>
    <xdr:to>
      <xdr:col>2</xdr:col>
      <xdr:colOff>314325</xdr:colOff>
      <xdr:row>19</xdr:row>
      <xdr:rowOff>171450</xdr:rowOff>
    </xdr:to>
    <xdr:sp macro="" textlink="">
      <xdr:nvSpPr>
        <xdr:cNvPr id="18" name="Text Box 23"/>
        <xdr:cNvSpPr txBox="1">
          <a:spLocks noChangeArrowheads="1"/>
        </xdr:cNvSpPr>
      </xdr:nvSpPr>
      <xdr:spPr bwMode="auto">
        <a:xfrm>
          <a:off x="1466850" y="49911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104775</xdr:colOff>
      <xdr:row>23</xdr:row>
      <xdr:rowOff>76200</xdr:rowOff>
    </xdr:from>
    <xdr:to>
      <xdr:col>1</xdr:col>
      <xdr:colOff>571500</xdr:colOff>
      <xdr:row>24</xdr:row>
      <xdr:rowOff>95250</xdr:rowOff>
    </xdr:to>
    <xdr:sp macro="" textlink="">
      <xdr:nvSpPr>
        <xdr:cNvPr id="19" name="Text Box 24"/>
        <xdr:cNvSpPr txBox="1">
          <a:spLocks noChangeArrowheads="1"/>
        </xdr:cNvSpPr>
      </xdr:nvSpPr>
      <xdr:spPr bwMode="auto">
        <a:xfrm>
          <a:off x="828675" y="586740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現金</a:t>
          </a:r>
        </a:p>
      </xdr:txBody>
    </xdr:sp>
    <xdr:clientData/>
  </xdr:twoCellAnchor>
  <xdr:twoCellAnchor>
    <xdr:from>
      <xdr:col>0</xdr:col>
      <xdr:colOff>504825</xdr:colOff>
      <xdr:row>23</xdr:row>
      <xdr:rowOff>76200</xdr:rowOff>
    </xdr:from>
    <xdr:to>
      <xdr:col>1</xdr:col>
      <xdr:colOff>76200</xdr:colOff>
      <xdr:row>24</xdr:row>
      <xdr:rowOff>95250</xdr:rowOff>
    </xdr:to>
    <xdr:sp macro="" textlink="">
      <xdr:nvSpPr>
        <xdr:cNvPr id="20" name="Text Box 25"/>
        <xdr:cNvSpPr txBox="1">
          <a:spLocks noChangeArrowheads="1"/>
        </xdr:cNvSpPr>
      </xdr:nvSpPr>
      <xdr:spPr bwMode="auto">
        <a:xfrm>
          <a:off x="504825" y="58674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209550</xdr:colOff>
      <xdr:row>23</xdr:row>
      <xdr:rowOff>76200</xdr:rowOff>
    </xdr:from>
    <xdr:to>
      <xdr:col>0</xdr:col>
      <xdr:colOff>476250</xdr:colOff>
      <xdr:row>24</xdr:row>
      <xdr:rowOff>95250</xdr:rowOff>
    </xdr:to>
    <xdr:sp macro="" textlink="">
      <xdr:nvSpPr>
        <xdr:cNvPr id="21" name="Text Box 26"/>
        <xdr:cNvSpPr txBox="1">
          <a:spLocks noChangeArrowheads="1"/>
        </xdr:cNvSpPr>
      </xdr:nvSpPr>
      <xdr:spPr bwMode="auto">
        <a:xfrm>
          <a:off x="209550" y="58674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00</a:t>
          </a:r>
        </a:p>
      </xdr:txBody>
    </xdr:sp>
    <xdr:clientData/>
  </xdr:twoCellAnchor>
  <xdr:twoCellAnchor>
    <xdr:from>
      <xdr:col>1</xdr:col>
      <xdr:colOff>409575</xdr:colOff>
      <xdr:row>26</xdr:row>
      <xdr:rowOff>152400</xdr:rowOff>
    </xdr:from>
    <xdr:to>
      <xdr:col>1</xdr:col>
      <xdr:colOff>676275</xdr:colOff>
      <xdr:row>27</xdr:row>
      <xdr:rowOff>171450</xdr:rowOff>
    </xdr:to>
    <xdr:sp macro="" textlink="">
      <xdr:nvSpPr>
        <xdr:cNvPr id="22" name="Text Box 31"/>
        <xdr:cNvSpPr txBox="1">
          <a:spLocks noChangeArrowheads="1"/>
        </xdr:cNvSpPr>
      </xdr:nvSpPr>
      <xdr:spPr bwMode="auto">
        <a:xfrm>
          <a:off x="1133475" y="64198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2</a:t>
          </a:r>
        </a:p>
      </xdr:txBody>
    </xdr:sp>
    <xdr:clientData/>
  </xdr:twoCellAnchor>
  <xdr:twoCellAnchor>
    <xdr:from>
      <xdr:col>1</xdr:col>
      <xdr:colOff>104775</xdr:colOff>
      <xdr:row>26</xdr:row>
      <xdr:rowOff>152400</xdr:rowOff>
    </xdr:from>
    <xdr:to>
      <xdr:col>1</xdr:col>
      <xdr:colOff>371475</xdr:colOff>
      <xdr:row>27</xdr:row>
      <xdr:rowOff>171450</xdr:rowOff>
    </xdr:to>
    <xdr:sp macro="" textlink="">
      <xdr:nvSpPr>
        <xdr:cNvPr id="23" name="Text Box 32"/>
        <xdr:cNvSpPr txBox="1">
          <a:spLocks noChangeArrowheads="1"/>
        </xdr:cNvSpPr>
      </xdr:nvSpPr>
      <xdr:spPr bwMode="auto">
        <a:xfrm>
          <a:off x="828675" y="64198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3</a:t>
          </a:r>
        </a:p>
      </xdr:txBody>
    </xdr:sp>
    <xdr:clientData/>
  </xdr:twoCellAnchor>
  <xdr:twoCellAnchor>
    <xdr:from>
      <xdr:col>0</xdr:col>
      <xdr:colOff>523875</xdr:colOff>
      <xdr:row>26</xdr:row>
      <xdr:rowOff>152400</xdr:rowOff>
    </xdr:from>
    <xdr:to>
      <xdr:col>1</xdr:col>
      <xdr:colOff>66675</xdr:colOff>
      <xdr:row>27</xdr:row>
      <xdr:rowOff>171450</xdr:rowOff>
    </xdr:to>
    <xdr:sp macro="" textlink="">
      <xdr:nvSpPr>
        <xdr:cNvPr id="24" name="Text Box 33"/>
        <xdr:cNvSpPr txBox="1">
          <a:spLocks noChangeArrowheads="1"/>
        </xdr:cNvSpPr>
      </xdr:nvSpPr>
      <xdr:spPr bwMode="auto">
        <a:xfrm>
          <a:off x="523875" y="64198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3</a:t>
          </a:r>
        </a:p>
      </xdr:txBody>
    </xdr:sp>
    <xdr:clientData/>
  </xdr:twoCellAnchor>
  <xdr:twoCellAnchor>
    <xdr:from>
      <xdr:col>0</xdr:col>
      <xdr:colOff>219075</xdr:colOff>
      <xdr:row>26</xdr:row>
      <xdr:rowOff>152400</xdr:rowOff>
    </xdr:from>
    <xdr:to>
      <xdr:col>0</xdr:col>
      <xdr:colOff>485775</xdr:colOff>
      <xdr:row>27</xdr:row>
      <xdr:rowOff>171450</xdr:rowOff>
    </xdr:to>
    <xdr:sp macro="" textlink="">
      <xdr:nvSpPr>
        <xdr:cNvPr id="25" name="Text Box 34"/>
        <xdr:cNvSpPr txBox="1">
          <a:spLocks noChangeArrowheads="1"/>
        </xdr:cNvSpPr>
      </xdr:nvSpPr>
      <xdr:spPr bwMode="auto">
        <a:xfrm>
          <a:off x="219075" y="64198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</a:t>
          </a:r>
        </a:p>
      </xdr:txBody>
    </xdr:sp>
    <xdr:clientData/>
  </xdr:twoCellAnchor>
  <xdr:twoCellAnchor>
    <xdr:from>
      <xdr:col>2</xdr:col>
      <xdr:colOff>19050</xdr:colOff>
      <xdr:row>26</xdr:row>
      <xdr:rowOff>152400</xdr:rowOff>
    </xdr:from>
    <xdr:to>
      <xdr:col>2</xdr:col>
      <xdr:colOff>314325</xdr:colOff>
      <xdr:row>27</xdr:row>
      <xdr:rowOff>171450</xdr:rowOff>
    </xdr:to>
    <xdr:sp macro="" textlink="">
      <xdr:nvSpPr>
        <xdr:cNvPr id="26" name="Text Box 35"/>
        <xdr:cNvSpPr txBox="1">
          <a:spLocks noChangeArrowheads="1"/>
        </xdr:cNvSpPr>
      </xdr:nvSpPr>
      <xdr:spPr bwMode="auto">
        <a:xfrm>
          <a:off x="1466850" y="64198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104775</xdr:colOff>
      <xdr:row>31</xdr:row>
      <xdr:rowOff>76200</xdr:rowOff>
    </xdr:from>
    <xdr:to>
      <xdr:col>1</xdr:col>
      <xdr:colOff>571500</xdr:colOff>
      <xdr:row>32</xdr:row>
      <xdr:rowOff>95250</xdr:rowOff>
    </xdr:to>
    <xdr:sp macro="" textlink="">
      <xdr:nvSpPr>
        <xdr:cNvPr id="27" name="Text Box 36"/>
        <xdr:cNvSpPr txBox="1">
          <a:spLocks noChangeArrowheads="1"/>
        </xdr:cNvSpPr>
      </xdr:nvSpPr>
      <xdr:spPr bwMode="auto">
        <a:xfrm>
          <a:off x="828675" y="729615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現金</a:t>
          </a:r>
        </a:p>
      </xdr:txBody>
    </xdr:sp>
    <xdr:clientData/>
  </xdr:twoCellAnchor>
  <xdr:twoCellAnchor>
    <xdr:from>
      <xdr:col>0</xdr:col>
      <xdr:colOff>504825</xdr:colOff>
      <xdr:row>31</xdr:row>
      <xdr:rowOff>76200</xdr:rowOff>
    </xdr:from>
    <xdr:to>
      <xdr:col>1</xdr:col>
      <xdr:colOff>76200</xdr:colOff>
      <xdr:row>32</xdr:row>
      <xdr:rowOff>95250</xdr:rowOff>
    </xdr:to>
    <xdr:sp macro="" textlink="">
      <xdr:nvSpPr>
        <xdr:cNvPr id="28" name="Text Box 37"/>
        <xdr:cNvSpPr txBox="1">
          <a:spLocks noChangeArrowheads="1"/>
        </xdr:cNvSpPr>
      </xdr:nvSpPr>
      <xdr:spPr bwMode="auto">
        <a:xfrm>
          <a:off x="504825" y="72961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209550</xdr:colOff>
      <xdr:row>31</xdr:row>
      <xdr:rowOff>76200</xdr:rowOff>
    </xdr:from>
    <xdr:to>
      <xdr:col>0</xdr:col>
      <xdr:colOff>476250</xdr:colOff>
      <xdr:row>32</xdr:row>
      <xdr:rowOff>95250</xdr:rowOff>
    </xdr:to>
    <xdr:sp macro="" textlink="">
      <xdr:nvSpPr>
        <xdr:cNvPr id="29" name="Text Box 38"/>
        <xdr:cNvSpPr txBox="1">
          <a:spLocks noChangeArrowheads="1"/>
        </xdr:cNvSpPr>
      </xdr:nvSpPr>
      <xdr:spPr bwMode="auto">
        <a:xfrm>
          <a:off x="209550" y="729615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00</a:t>
          </a:r>
        </a:p>
      </xdr:txBody>
    </xdr:sp>
    <xdr:clientData/>
  </xdr:twoCellAnchor>
  <xdr:twoCellAnchor>
    <xdr:from>
      <xdr:col>1</xdr:col>
      <xdr:colOff>409575</xdr:colOff>
      <xdr:row>34</xdr:row>
      <xdr:rowOff>152400</xdr:rowOff>
    </xdr:from>
    <xdr:to>
      <xdr:col>1</xdr:col>
      <xdr:colOff>676275</xdr:colOff>
      <xdr:row>35</xdr:row>
      <xdr:rowOff>171450</xdr:rowOff>
    </xdr:to>
    <xdr:sp macro="" textlink="">
      <xdr:nvSpPr>
        <xdr:cNvPr id="30" name="Text Box 55"/>
        <xdr:cNvSpPr txBox="1">
          <a:spLocks noChangeArrowheads="1"/>
        </xdr:cNvSpPr>
      </xdr:nvSpPr>
      <xdr:spPr bwMode="auto">
        <a:xfrm>
          <a:off x="1133475" y="78486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2</a:t>
          </a:r>
        </a:p>
      </xdr:txBody>
    </xdr:sp>
    <xdr:clientData/>
  </xdr:twoCellAnchor>
  <xdr:twoCellAnchor>
    <xdr:from>
      <xdr:col>1</xdr:col>
      <xdr:colOff>104775</xdr:colOff>
      <xdr:row>34</xdr:row>
      <xdr:rowOff>152400</xdr:rowOff>
    </xdr:from>
    <xdr:to>
      <xdr:col>1</xdr:col>
      <xdr:colOff>371475</xdr:colOff>
      <xdr:row>35</xdr:row>
      <xdr:rowOff>171450</xdr:rowOff>
    </xdr:to>
    <xdr:sp macro="" textlink="">
      <xdr:nvSpPr>
        <xdr:cNvPr id="31" name="Text Box 56"/>
        <xdr:cNvSpPr txBox="1">
          <a:spLocks noChangeArrowheads="1"/>
        </xdr:cNvSpPr>
      </xdr:nvSpPr>
      <xdr:spPr bwMode="auto">
        <a:xfrm>
          <a:off x="828675" y="78486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3</a:t>
          </a:r>
        </a:p>
      </xdr:txBody>
    </xdr:sp>
    <xdr:clientData/>
  </xdr:twoCellAnchor>
  <xdr:twoCellAnchor>
    <xdr:from>
      <xdr:col>0</xdr:col>
      <xdr:colOff>523875</xdr:colOff>
      <xdr:row>34</xdr:row>
      <xdr:rowOff>152400</xdr:rowOff>
    </xdr:from>
    <xdr:to>
      <xdr:col>1</xdr:col>
      <xdr:colOff>66675</xdr:colOff>
      <xdr:row>35</xdr:row>
      <xdr:rowOff>171450</xdr:rowOff>
    </xdr:to>
    <xdr:sp macro="" textlink="">
      <xdr:nvSpPr>
        <xdr:cNvPr id="32" name="Text Box 57"/>
        <xdr:cNvSpPr txBox="1">
          <a:spLocks noChangeArrowheads="1"/>
        </xdr:cNvSpPr>
      </xdr:nvSpPr>
      <xdr:spPr bwMode="auto">
        <a:xfrm>
          <a:off x="523875" y="78486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4</a:t>
          </a:r>
        </a:p>
      </xdr:txBody>
    </xdr:sp>
    <xdr:clientData/>
  </xdr:twoCellAnchor>
  <xdr:twoCellAnchor>
    <xdr:from>
      <xdr:col>0</xdr:col>
      <xdr:colOff>219075</xdr:colOff>
      <xdr:row>34</xdr:row>
      <xdr:rowOff>152400</xdr:rowOff>
    </xdr:from>
    <xdr:to>
      <xdr:col>0</xdr:col>
      <xdr:colOff>485775</xdr:colOff>
      <xdr:row>35</xdr:row>
      <xdr:rowOff>171450</xdr:rowOff>
    </xdr:to>
    <xdr:sp macro="" textlink="">
      <xdr:nvSpPr>
        <xdr:cNvPr id="33" name="Text Box 58"/>
        <xdr:cNvSpPr txBox="1">
          <a:spLocks noChangeArrowheads="1"/>
        </xdr:cNvSpPr>
      </xdr:nvSpPr>
      <xdr:spPr bwMode="auto">
        <a:xfrm>
          <a:off x="219075" y="78486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</a:t>
          </a:r>
        </a:p>
      </xdr:txBody>
    </xdr:sp>
    <xdr:clientData/>
  </xdr:twoCellAnchor>
  <xdr:twoCellAnchor>
    <xdr:from>
      <xdr:col>2</xdr:col>
      <xdr:colOff>19050</xdr:colOff>
      <xdr:row>34</xdr:row>
      <xdr:rowOff>152400</xdr:rowOff>
    </xdr:from>
    <xdr:to>
      <xdr:col>2</xdr:col>
      <xdr:colOff>314325</xdr:colOff>
      <xdr:row>35</xdr:row>
      <xdr:rowOff>171450</xdr:rowOff>
    </xdr:to>
    <xdr:sp macro="" textlink="">
      <xdr:nvSpPr>
        <xdr:cNvPr id="34" name="Text Box 59"/>
        <xdr:cNvSpPr txBox="1">
          <a:spLocks noChangeArrowheads="1"/>
        </xdr:cNvSpPr>
      </xdr:nvSpPr>
      <xdr:spPr bwMode="auto">
        <a:xfrm>
          <a:off x="1466850" y="78486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104775</xdr:colOff>
      <xdr:row>39</xdr:row>
      <xdr:rowOff>76200</xdr:rowOff>
    </xdr:from>
    <xdr:to>
      <xdr:col>1</xdr:col>
      <xdr:colOff>571500</xdr:colOff>
      <xdr:row>40</xdr:row>
      <xdr:rowOff>95250</xdr:rowOff>
    </xdr:to>
    <xdr:sp macro="" textlink="">
      <xdr:nvSpPr>
        <xdr:cNvPr id="35" name="Text Box 60"/>
        <xdr:cNvSpPr txBox="1">
          <a:spLocks noChangeArrowheads="1"/>
        </xdr:cNvSpPr>
      </xdr:nvSpPr>
      <xdr:spPr bwMode="auto">
        <a:xfrm>
          <a:off x="828675" y="872490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現金</a:t>
          </a:r>
        </a:p>
      </xdr:txBody>
    </xdr:sp>
    <xdr:clientData/>
  </xdr:twoCellAnchor>
  <xdr:twoCellAnchor>
    <xdr:from>
      <xdr:col>0</xdr:col>
      <xdr:colOff>504825</xdr:colOff>
      <xdr:row>39</xdr:row>
      <xdr:rowOff>76200</xdr:rowOff>
    </xdr:from>
    <xdr:to>
      <xdr:col>1</xdr:col>
      <xdr:colOff>76200</xdr:colOff>
      <xdr:row>40</xdr:row>
      <xdr:rowOff>95250</xdr:rowOff>
    </xdr:to>
    <xdr:sp macro="" textlink="">
      <xdr:nvSpPr>
        <xdr:cNvPr id="36" name="Text Box 61"/>
        <xdr:cNvSpPr txBox="1">
          <a:spLocks noChangeArrowheads="1"/>
        </xdr:cNvSpPr>
      </xdr:nvSpPr>
      <xdr:spPr bwMode="auto">
        <a:xfrm>
          <a:off x="504825" y="87249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209550</xdr:colOff>
      <xdr:row>39</xdr:row>
      <xdr:rowOff>76200</xdr:rowOff>
    </xdr:from>
    <xdr:to>
      <xdr:col>0</xdr:col>
      <xdr:colOff>476250</xdr:colOff>
      <xdr:row>40</xdr:row>
      <xdr:rowOff>95250</xdr:rowOff>
    </xdr:to>
    <xdr:sp macro="" textlink="">
      <xdr:nvSpPr>
        <xdr:cNvPr id="37" name="Text Box 62"/>
        <xdr:cNvSpPr txBox="1">
          <a:spLocks noChangeArrowheads="1"/>
        </xdr:cNvSpPr>
      </xdr:nvSpPr>
      <xdr:spPr bwMode="auto">
        <a:xfrm>
          <a:off x="209550" y="8724900"/>
          <a:ext cx="26670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00</a:t>
          </a:r>
        </a:p>
      </xdr:txBody>
    </xdr:sp>
    <xdr:clientData/>
  </xdr:twoCellAnchor>
  <xdr:twoCellAnchor>
    <xdr:from>
      <xdr:col>2</xdr:col>
      <xdr:colOff>228600</xdr:colOff>
      <xdr:row>39</xdr:row>
      <xdr:rowOff>76200</xdr:rowOff>
    </xdr:from>
    <xdr:to>
      <xdr:col>3</xdr:col>
      <xdr:colOff>9525</xdr:colOff>
      <xdr:row>40</xdr:row>
      <xdr:rowOff>95250</xdr:rowOff>
    </xdr:to>
    <xdr:sp macro="" textlink="">
      <xdr:nvSpPr>
        <xdr:cNvPr id="38" name="Text Box 63"/>
        <xdr:cNvSpPr txBox="1">
          <a:spLocks noChangeArrowheads="1"/>
        </xdr:cNvSpPr>
      </xdr:nvSpPr>
      <xdr:spPr bwMode="auto">
        <a:xfrm>
          <a:off x="1676400" y="872490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小計</a:t>
          </a:r>
        </a:p>
      </xdr:txBody>
    </xdr:sp>
    <xdr:clientData/>
  </xdr:twoCellAnchor>
  <xdr:twoCellAnchor>
    <xdr:from>
      <xdr:col>1</xdr:col>
      <xdr:colOff>628650</xdr:colOff>
      <xdr:row>39</xdr:row>
      <xdr:rowOff>76200</xdr:rowOff>
    </xdr:from>
    <xdr:to>
      <xdr:col>2</xdr:col>
      <xdr:colOff>200025</xdr:colOff>
      <xdr:row>40</xdr:row>
      <xdr:rowOff>95250</xdr:rowOff>
    </xdr:to>
    <xdr:sp macro="" textlink="">
      <xdr:nvSpPr>
        <xdr:cNvPr id="39" name="Text Box 64"/>
        <xdr:cNvSpPr txBox="1">
          <a:spLocks noChangeArrowheads="1"/>
        </xdr:cNvSpPr>
      </xdr:nvSpPr>
      <xdr:spPr bwMode="auto">
        <a:xfrm>
          <a:off x="1352550" y="87249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76200</xdr:colOff>
      <xdr:row>39</xdr:row>
      <xdr:rowOff>76200</xdr:rowOff>
    </xdr:from>
    <xdr:to>
      <xdr:col>4</xdr:col>
      <xdr:colOff>0</xdr:colOff>
      <xdr:row>40</xdr:row>
      <xdr:rowOff>95250</xdr:rowOff>
    </xdr:to>
    <xdr:sp macro="" textlink="">
      <xdr:nvSpPr>
        <xdr:cNvPr id="40" name="Text Box 65"/>
        <xdr:cNvSpPr txBox="1">
          <a:spLocks noChangeArrowheads="1"/>
        </xdr:cNvSpPr>
      </xdr:nvSpPr>
      <xdr:spPr bwMode="auto">
        <a:xfrm>
          <a:off x="2209800" y="8724900"/>
          <a:ext cx="6096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</a:t>
          </a: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結束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)</a:t>
          </a:r>
        </a:p>
      </xdr:txBody>
    </xdr:sp>
    <xdr:clientData/>
  </xdr:twoCellAnchor>
  <xdr:twoCellAnchor>
    <xdr:from>
      <xdr:col>4</xdr:col>
      <xdr:colOff>428625</xdr:colOff>
      <xdr:row>10</xdr:row>
      <xdr:rowOff>152400</xdr:rowOff>
    </xdr:from>
    <xdr:to>
      <xdr:col>5</xdr:col>
      <xdr:colOff>209550</xdr:colOff>
      <xdr:row>11</xdr:row>
      <xdr:rowOff>171450</xdr:rowOff>
    </xdr:to>
    <xdr:sp macro="" textlink="">
      <xdr:nvSpPr>
        <xdr:cNvPr id="41" name="Text Box 66"/>
        <xdr:cNvSpPr txBox="1">
          <a:spLocks noChangeArrowheads="1"/>
        </xdr:cNvSpPr>
      </xdr:nvSpPr>
      <xdr:spPr bwMode="auto">
        <a:xfrm>
          <a:off x="3248025" y="356235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小計</a:t>
          </a:r>
        </a:p>
      </xdr:txBody>
    </xdr:sp>
    <xdr:clientData/>
  </xdr:twoCellAnchor>
  <xdr:twoCellAnchor>
    <xdr:from>
      <xdr:col>5</xdr:col>
      <xdr:colOff>276225</xdr:colOff>
      <xdr:row>10</xdr:row>
      <xdr:rowOff>152400</xdr:rowOff>
    </xdr:from>
    <xdr:to>
      <xdr:col>5</xdr:col>
      <xdr:colOff>571500</xdr:colOff>
      <xdr:row>11</xdr:row>
      <xdr:rowOff>171450</xdr:rowOff>
    </xdr:to>
    <xdr:sp macro="" textlink="">
      <xdr:nvSpPr>
        <xdr:cNvPr id="42" name="Text Box 67"/>
        <xdr:cNvSpPr txBox="1">
          <a:spLocks noChangeArrowheads="1"/>
        </xdr:cNvSpPr>
      </xdr:nvSpPr>
      <xdr:spPr bwMode="auto">
        <a:xfrm>
          <a:off x="3781425" y="35623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342900</xdr:colOff>
      <xdr:row>18</xdr:row>
      <xdr:rowOff>152400</xdr:rowOff>
    </xdr:from>
    <xdr:to>
      <xdr:col>3</xdr:col>
      <xdr:colOff>123825</xdr:colOff>
      <xdr:row>19</xdr:row>
      <xdr:rowOff>171450</xdr:rowOff>
    </xdr:to>
    <xdr:sp macro="" textlink="">
      <xdr:nvSpPr>
        <xdr:cNvPr id="43" name="Text Box 68"/>
        <xdr:cNvSpPr txBox="1">
          <a:spLocks noChangeArrowheads="1"/>
        </xdr:cNvSpPr>
      </xdr:nvSpPr>
      <xdr:spPr bwMode="auto">
        <a:xfrm>
          <a:off x="1790700" y="499110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小計</a:t>
          </a:r>
        </a:p>
      </xdr:txBody>
    </xdr:sp>
    <xdr:clientData/>
  </xdr:twoCellAnchor>
  <xdr:twoCellAnchor>
    <xdr:from>
      <xdr:col>3</xdr:col>
      <xdr:colOff>190500</xdr:colOff>
      <xdr:row>18</xdr:row>
      <xdr:rowOff>152400</xdr:rowOff>
    </xdr:from>
    <xdr:to>
      <xdr:col>3</xdr:col>
      <xdr:colOff>485775</xdr:colOff>
      <xdr:row>19</xdr:row>
      <xdr:rowOff>171450</xdr:rowOff>
    </xdr:to>
    <xdr:sp macro="" textlink="">
      <xdr:nvSpPr>
        <xdr:cNvPr id="44" name="Text Box 69"/>
        <xdr:cNvSpPr txBox="1">
          <a:spLocks noChangeArrowheads="1"/>
        </xdr:cNvSpPr>
      </xdr:nvSpPr>
      <xdr:spPr bwMode="auto">
        <a:xfrm>
          <a:off x="2324100" y="49911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314325</xdr:colOff>
      <xdr:row>26</xdr:row>
      <xdr:rowOff>152400</xdr:rowOff>
    </xdr:from>
    <xdr:to>
      <xdr:col>3</xdr:col>
      <xdr:colOff>95250</xdr:colOff>
      <xdr:row>27</xdr:row>
      <xdr:rowOff>171450</xdr:rowOff>
    </xdr:to>
    <xdr:sp macro="" textlink="">
      <xdr:nvSpPr>
        <xdr:cNvPr id="45" name="Text Box 70"/>
        <xdr:cNvSpPr txBox="1">
          <a:spLocks noChangeArrowheads="1"/>
        </xdr:cNvSpPr>
      </xdr:nvSpPr>
      <xdr:spPr bwMode="auto">
        <a:xfrm>
          <a:off x="1762125" y="641985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小計</a:t>
          </a:r>
        </a:p>
      </xdr:txBody>
    </xdr:sp>
    <xdr:clientData/>
  </xdr:twoCellAnchor>
  <xdr:twoCellAnchor>
    <xdr:from>
      <xdr:col>3</xdr:col>
      <xdr:colOff>161925</xdr:colOff>
      <xdr:row>26</xdr:row>
      <xdr:rowOff>152400</xdr:rowOff>
    </xdr:from>
    <xdr:to>
      <xdr:col>3</xdr:col>
      <xdr:colOff>457200</xdr:colOff>
      <xdr:row>27</xdr:row>
      <xdr:rowOff>171450</xdr:rowOff>
    </xdr:to>
    <xdr:sp macro="" textlink="">
      <xdr:nvSpPr>
        <xdr:cNvPr id="46" name="Text Box 71"/>
        <xdr:cNvSpPr txBox="1">
          <a:spLocks noChangeArrowheads="1"/>
        </xdr:cNvSpPr>
      </xdr:nvSpPr>
      <xdr:spPr bwMode="auto">
        <a:xfrm>
          <a:off x="2295525" y="641985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323850</xdr:colOff>
      <xdr:row>34</xdr:row>
      <xdr:rowOff>152400</xdr:rowOff>
    </xdr:from>
    <xdr:to>
      <xdr:col>3</xdr:col>
      <xdr:colOff>104775</xdr:colOff>
      <xdr:row>35</xdr:row>
      <xdr:rowOff>171450</xdr:rowOff>
    </xdr:to>
    <xdr:sp macro="" textlink="">
      <xdr:nvSpPr>
        <xdr:cNvPr id="47" name="Text Box 72"/>
        <xdr:cNvSpPr txBox="1">
          <a:spLocks noChangeArrowheads="1"/>
        </xdr:cNvSpPr>
      </xdr:nvSpPr>
      <xdr:spPr bwMode="auto">
        <a:xfrm>
          <a:off x="1771650" y="7848600"/>
          <a:ext cx="4667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中圓體"/>
              <a:ea typeface="華康中圓體"/>
            </a:rPr>
            <a:t>小計</a:t>
          </a:r>
        </a:p>
      </xdr:txBody>
    </xdr:sp>
    <xdr:clientData/>
  </xdr:twoCellAnchor>
  <xdr:twoCellAnchor>
    <xdr:from>
      <xdr:col>3</xdr:col>
      <xdr:colOff>171450</xdr:colOff>
      <xdr:row>34</xdr:row>
      <xdr:rowOff>152400</xdr:rowOff>
    </xdr:from>
    <xdr:to>
      <xdr:col>3</xdr:col>
      <xdr:colOff>466725</xdr:colOff>
      <xdr:row>35</xdr:row>
      <xdr:rowOff>171450</xdr:rowOff>
    </xdr:to>
    <xdr:sp macro="" textlink="">
      <xdr:nvSpPr>
        <xdr:cNvPr id="48" name="Text Box 73"/>
        <xdr:cNvSpPr txBox="1">
          <a:spLocks noChangeArrowheads="1"/>
        </xdr:cNvSpPr>
      </xdr:nvSpPr>
      <xdr:spPr bwMode="auto">
        <a:xfrm>
          <a:off x="2305050" y="784860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485775</xdr:colOff>
      <xdr:row>42</xdr:row>
      <xdr:rowOff>0</xdr:rowOff>
    </xdr:from>
    <xdr:to>
      <xdr:col>4</xdr:col>
      <xdr:colOff>95250</xdr:colOff>
      <xdr:row>42</xdr:row>
      <xdr:rowOff>0</xdr:rowOff>
    </xdr:to>
    <xdr:sp macro="" textlink="">
      <xdr:nvSpPr>
        <xdr:cNvPr id="49" name="Text Box 83"/>
        <xdr:cNvSpPr txBox="1">
          <a:spLocks noChangeArrowheads="1"/>
        </xdr:cNvSpPr>
      </xdr:nvSpPr>
      <xdr:spPr bwMode="auto">
        <a:xfrm>
          <a:off x="2619375" y="9229725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0</xdr:col>
      <xdr:colOff>0</xdr:colOff>
      <xdr:row>5</xdr:row>
      <xdr:rowOff>114300</xdr:rowOff>
    </xdr:from>
    <xdr:to>
      <xdr:col>9</xdr:col>
      <xdr:colOff>542925</xdr:colOff>
      <xdr:row>7</xdr:row>
      <xdr:rowOff>142875</xdr:rowOff>
    </xdr:to>
    <xdr:pic>
      <xdr:nvPicPr>
        <xdr:cNvPr id="50" name="Picture 132" descr="HYI_logo_ne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1100"/>
          <a:ext cx="68675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41</xdr:row>
      <xdr:rowOff>0</xdr:rowOff>
    </xdr:from>
    <xdr:to>
      <xdr:col>4</xdr:col>
      <xdr:colOff>95250</xdr:colOff>
      <xdr:row>41</xdr:row>
      <xdr:rowOff>0</xdr:rowOff>
    </xdr:to>
    <xdr:sp macro="" textlink="">
      <xdr:nvSpPr>
        <xdr:cNvPr id="4144" name="Text Box 48"/>
        <xdr:cNvSpPr txBox="1">
          <a:spLocks noChangeArrowheads="1"/>
        </xdr:cNvSpPr>
      </xdr:nvSpPr>
      <xdr:spPr bwMode="auto">
        <a:xfrm>
          <a:off x="2619375" y="9115425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171168</xdr:colOff>
      <xdr:row>5</xdr:row>
      <xdr:rowOff>163299</xdr:rowOff>
    </xdr:from>
    <xdr:to>
      <xdr:col>1</xdr:col>
      <xdr:colOff>467491</xdr:colOff>
      <xdr:row>6</xdr:row>
      <xdr:rowOff>189905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896533" y="2463953"/>
          <a:ext cx="296323" cy="21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300072</xdr:colOff>
      <xdr:row>5</xdr:row>
      <xdr:rowOff>163299</xdr:rowOff>
    </xdr:from>
    <xdr:to>
      <xdr:col>2</xdr:col>
      <xdr:colOff>596395</xdr:colOff>
      <xdr:row>6</xdr:row>
      <xdr:rowOff>189905</xdr:rowOff>
    </xdr:to>
    <xdr:sp macro="" textlink="">
      <xdr:nvSpPr>
        <xdr:cNvPr id="4100" name="Text Box 4"/>
        <xdr:cNvSpPr txBox="1">
          <a:spLocks noChangeArrowheads="1"/>
        </xdr:cNvSpPr>
      </xdr:nvSpPr>
      <xdr:spPr bwMode="auto">
        <a:xfrm>
          <a:off x="1750803" y="2463953"/>
          <a:ext cx="296323" cy="21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4</xdr:col>
      <xdr:colOff>243532</xdr:colOff>
      <xdr:row>5</xdr:row>
      <xdr:rowOff>173167</xdr:rowOff>
    </xdr:from>
    <xdr:to>
      <xdr:col>4</xdr:col>
      <xdr:colOff>539855</xdr:colOff>
      <xdr:row>6</xdr:row>
      <xdr:rowOff>199773</xdr:rowOff>
    </xdr:to>
    <xdr:sp macro="" textlink="">
      <xdr:nvSpPr>
        <xdr:cNvPr id="4105" name="Text Box 9"/>
        <xdr:cNvSpPr txBox="1">
          <a:spLocks noChangeArrowheads="1"/>
        </xdr:cNvSpPr>
      </xdr:nvSpPr>
      <xdr:spPr bwMode="auto">
        <a:xfrm>
          <a:off x="3071724" y="2092821"/>
          <a:ext cx="296323" cy="21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279739</xdr:colOff>
      <xdr:row>5</xdr:row>
      <xdr:rowOff>123825</xdr:rowOff>
    </xdr:from>
    <xdr:to>
      <xdr:col>4</xdr:col>
      <xdr:colOff>174096</xdr:colOff>
      <xdr:row>7</xdr:row>
      <xdr:rowOff>16898</xdr:rowOff>
    </xdr:to>
    <xdr:sp macro="" textlink="">
      <xdr:nvSpPr>
        <xdr:cNvPr id="4135" name="Text Box 39"/>
        <xdr:cNvSpPr txBox="1">
          <a:spLocks noChangeArrowheads="1"/>
        </xdr:cNvSpPr>
      </xdr:nvSpPr>
      <xdr:spPr bwMode="auto">
        <a:xfrm>
          <a:off x="2419201" y="2043479"/>
          <a:ext cx="583087" cy="2960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zh-TW" altLang="en-US" sz="1600" b="1" i="0" u="none" strike="noStrike" baseline="0">
              <a:solidFill>
                <a:srgbClr val="000000"/>
              </a:solidFill>
              <a:latin typeface="細明體"/>
              <a:ea typeface="細明體"/>
            </a:rPr>
            <a:t>字碼</a:t>
          </a:r>
        </a:p>
      </xdr:txBody>
    </xdr:sp>
    <xdr:clientData/>
  </xdr:twoCellAnchor>
  <xdr:twoCellAnchor>
    <xdr:from>
      <xdr:col>5</xdr:col>
      <xdr:colOff>479096</xdr:colOff>
      <xdr:row>5</xdr:row>
      <xdr:rowOff>173167</xdr:rowOff>
    </xdr:from>
    <xdr:to>
      <xdr:col>6</xdr:col>
      <xdr:colOff>50054</xdr:colOff>
      <xdr:row>6</xdr:row>
      <xdr:rowOff>199773</xdr:rowOff>
    </xdr:to>
    <xdr:sp macro="" textlink="">
      <xdr:nvSpPr>
        <xdr:cNvPr id="4151" name="Text Box 55"/>
        <xdr:cNvSpPr txBox="1">
          <a:spLocks noChangeArrowheads="1"/>
        </xdr:cNvSpPr>
      </xdr:nvSpPr>
      <xdr:spPr bwMode="auto">
        <a:xfrm>
          <a:off x="3996019" y="2092821"/>
          <a:ext cx="296323" cy="21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8</xdr:col>
      <xdr:colOff>214758</xdr:colOff>
      <xdr:row>5</xdr:row>
      <xdr:rowOff>173167</xdr:rowOff>
    </xdr:from>
    <xdr:to>
      <xdr:col>8</xdr:col>
      <xdr:colOff>511081</xdr:colOff>
      <xdr:row>6</xdr:row>
      <xdr:rowOff>199773</xdr:rowOff>
    </xdr:to>
    <xdr:sp macro="" textlink="">
      <xdr:nvSpPr>
        <xdr:cNvPr id="4152" name="Text Box 56"/>
        <xdr:cNvSpPr txBox="1">
          <a:spLocks noChangeArrowheads="1"/>
        </xdr:cNvSpPr>
      </xdr:nvSpPr>
      <xdr:spPr bwMode="auto">
        <a:xfrm>
          <a:off x="5871143" y="2473821"/>
          <a:ext cx="296323" cy="21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461596</xdr:colOff>
      <xdr:row>6</xdr:row>
      <xdr:rowOff>101089</xdr:rowOff>
    </xdr:from>
    <xdr:to>
      <xdr:col>8</xdr:col>
      <xdr:colOff>359018</xdr:colOff>
      <xdr:row>8</xdr:row>
      <xdr:rowOff>33635</xdr:rowOff>
    </xdr:to>
    <xdr:sp macro="" textlink="">
      <xdr:nvSpPr>
        <xdr:cNvPr id="4381" name="Freeform 57"/>
        <xdr:cNvSpPr>
          <a:spLocks/>
        </xdr:cNvSpPr>
      </xdr:nvSpPr>
      <xdr:spPr bwMode="auto">
        <a:xfrm>
          <a:off x="1912327" y="2211243"/>
          <a:ext cx="4103076" cy="335527"/>
        </a:xfrm>
        <a:custGeom>
          <a:avLst/>
          <a:gdLst>
            <a:gd name="T0" fmla="*/ 410 w 311"/>
            <a:gd name="T1" fmla="*/ 3 h 22"/>
            <a:gd name="T2" fmla="*/ 410 w 311"/>
            <a:gd name="T3" fmla="*/ 53 h 22"/>
            <a:gd name="T4" fmla="*/ 0 w 311"/>
            <a:gd name="T5" fmla="*/ 53 h 22"/>
            <a:gd name="T6" fmla="*/ 0 w 311"/>
            <a:gd name="T7" fmla="*/ 0 h 22"/>
            <a:gd name="T8" fmla="*/ 0 60000 65536"/>
            <a:gd name="T9" fmla="*/ 0 60000 65536"/>
            <a:gd name="T10" fmla="*/ 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311" h="22">
              <a:moveTo>
                <a:pt x="311" y="1"/>
              </a:moveTo>
              <a:lnTo>
                <a:pt x="311" y="22"/>
              </a:lnTo>
              <a:lnTo>
                <a:pt x="0" y="22"/>
              </a:lnTo>
              <a:lnTo>
                <a:pt x="0" y="0"/>
              </a:ln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none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4</xdr:col>
      <xdr:colOff>505834</xdr:colOff>
      <xdr:row>7</xdr:row>
      <xdr:rowOff>95845</xdr:rowOff>
    </xdr:from>
    <xdr:to>
      <xdr:col>5</xdr:col>
      <xdr:colOff>677395</xdr:colOff>
      <xdr:row>8</xdr:row>
      <xdr:rowOff>161925</xdr:rowOff>
    </xdr:to>
    <xdr:sp macro="" textlink="">
      <xdr:nvSpPr>
        <xdr:cNvPr id="4154" name="Text Box 58"/>
        <xdr:cNvSpPr txBox="1">
          <a:spLocks noChangeArrowheads="1"/>
        </xdr:cNvSpPr>
      </xdr:nvSpPr>
      <xdr:spPr bwMode="auto">
        <a:xfrm>
          <a:off x="3334026" y="2799480"/>
          <a:ext cx="860292" cy="2565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細明體"/>
              <a:ea typeface="細明體"/>
            </a:rPr>
            <a:t>繼續設定</a:t>
          </a:r>
        </a:p>
      </xdr:txBody>
    </xdr:sp>
    <xdr:clientData/>
  </xdr:twoCellAnchor>
  <xdr:twoCellAnchor>
    <xdr:from>
      <xdr:col>1</xdr:col>
      <xdr:colOff>171168</xdr:colOff>
      <xdr:row>10</xdr:row>
      <xdr:rowOff>162103</xdr:rowOff>
    </xdr:from>
    <xdr:to>
      <xdr:col>1</xdr:col>
      <xdr:colOff>467491</xdr:colOff>
      <xdr:row>11</xdr:row>
      <xdr:rowOff>191699</xdr:rowOff>
    </xdr:to>
    <xdr:sp macro="" textlink="">
      <xdr:nvSpPr>
        <xdr:cNvPr id="4166" name="Text Box 70"/>
        <xdr:cNvSpPr txBox="1">
          <a:spLocks noChangeArrowheads="1"/>
        </xdr:cNvSpPr>
      </xdr:nvSpPr>
      <xdr:spPr bwMode="auto">
        <a:xfrm>
          <a:off x="896533" y="3437238"/>
          <a:ext cx="296323" cy="2200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468593</xdr:colOff>
      <xdr:row>10</xdr:row>
      <xdr:rowOff>162103</xdr:rowOff>
    </xdr:from>
    <xdr:to>
      <xdr:col>3</xdr:col>
      <xdr:colOff>76185</xdr:colOff>
      <xdr:row>11</xdr:row>
      <xdr:rowOff>191699</xdr:rowOff>
    </xdr:to>
    <xdr:sp macro="" textlink="">
      <xdr:nvSpPr>
        <xdr:cNvPr id="4168" name="Text Box 72"/>
        <xdr:cNvSpPr txBox="1">
          <a:spLocks noChangeArrowheads="1"/>
        </xdr:cNvSpPr>
      </xdr:nvSpPr>
      <xdr:spPr bwMode="auto">
        <a:xfrm>
          <a:off x="1919324" y="3437238"/>
          <a:ext cx="296323" cy="2200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334272</xdr:colOff>
      <xdr:row>10</xdr:row>
      <xdr:rowOff>123825</xdr:rowOff>
    </xdr:from>
    <xdr:to>
      <xdr:col>4</xdr:col>
      <xdr:colOff>228629</xdr:colOff>
      <xdr:row>12</xdr:row>
      <xdr:rowOff>17496</xdr:rowOff>
    </xdr:to>
    <xdr:sp macro="" textlink="">
      <xdr:nvSpPr>
        <xdr:cNvPr id="4170" name="Text Box 74"/>
        <xdr:cNvSpPr txBox="1">
          <a:spLocks noChangeArrowheads="1"/>
        </xdr:cNvSpPr>
      </xdr:nvSpPr>
      <xdr:spPr bwMode="auto">
        <a:xfrm>
          <a:off x="2473734" y="3398960"/>
          <a:ext cx="583087" cy="296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zh-TW" altLang="en-US" sz="1600" b="1" i="0" u="none" strike="noStrike" baseline="0">
              <a:solidFill>
                <a:srgbClr val="000000"/>
              </a:solidFill>
              <a:latin typeface="細明體"/>
              <a:ea typeface="細明體"/>
            </a:rPr>
            <a:t>金額</a:t>
          </a:r>
        </a:p>
      </xdr:txBody>
    </xdr:sp>
    <xdr:clientData/>
  </xdr:twoCellAnchor>
  <xdr:twoCellAnchor>
    <xdr:from>
      <xdr:col>6</xdr:col>
      <xdr:colOff>578828</xdr:colOff>
      <xdr:row>6</xdr:row>
      <xdr:rowOff>16165</xdr:rowOff>
    </xdr:from>
    <xdr:to>
      <xdr:col>8</xdr:col>
      <xdr:colOff>249115</xdr:colOff>
      <xdr:row>7</xdr:row>
      <xdr:rowOff>90766</xdr:rowOff>
    </xdr:to>
    <xdr:sp macro="" textlink="">
      <xdr:nvSpPr>
        <xdr:cNvPr id="4171" name="Text Box 75"/>
        <xdr:cNvSpPr txBox="1">
          <a:spLocks noChangeArrowheads="1"/>
        </xdr:cNvSpPr>
      </xdr:nvSpPr>
      <xdr:spPr bwMode="auto">
        <a:xfrm>
          <a:off x="4821116" y="2507319"/>
          <a:ext cx="1084384" cy="28708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00"/>
              </a:solidFill>
              <a:latin typeface="華康中黑體"/>
              <a:ea typeface="華康中黑體"/>
              <a:cs typeface="華康中黑體"/>
            </a:rPr>
            <a:t>(</a:t>
          </a:r>
          <a:r>
            <a:rPr lang="zh-TW" altLang="en-US" sz="1050" b="1" i="0" u="none" strike="noStrike" baseline="0">
              <a:solidFill>
                <a:srgbClr val="000000"/>
              </a:solidFill>
              <a:latin typeface="華康中黑體"/>
              <a:ea typeface="華康中黑體"/>
              <a:cs typeface="華康中黑體"/>
            </a:rPr>
            <a:t>部門鍵或單品鍵</a:t>
          </a:r>
          <a:r>
            <a:rPr lang="en-US" altLang="zh-TW" sz="1050" b="1" i="0" u="none" strike="noStrike" baseline="0">
              <a:solidFill>
                <a:srgbClr val="000000"/>
              </a:solidFill>
              <a:latin typeface="華康中黑體"/>
              <a:ea typeface="華康中黑體"/>
              <a:cs typeface="華康中黑體"/>
            </a:rPr>
            <a:t>)</a:t>
          </a:r>
          <a:endParaRPr lang="zh-TW" altLang="en-US" sz="1050" b="1" i="0" u="none" strike="noStrike" baseline="0">
            <a:solidFill>
              <a:srgbClr val="000000"/>
            </a:solidFill>
            <a:latin typeface="華康中黑體"/>
            <a:ea typeface="華康中黑體"/>
            <a:cs typeface="華康中黑體"/>
          </a:endParaRPr>
        </a:p>
      </xdr:txBody>
    </xdr:sp>
    <xdr:clientData/>
  </xdr:twoCellAnchor>
  <xdr:twoCellAnchor>
    <xdr:from>
      <xdr:col>4</xdr:col>
      <xdr:colOff>610981</xdr:colOff>
      <xdr:row>10</xdr:row>
      <xdr:rowOff>171672</xdr:rowOff>
    </xdr:from>
    <xdr:to>
      <xdr:col>5</xdr:col>
      <xdr:colOff>218573</xdr:colOff>
      <xdr:row>11</xdr:row>
      <xdr:rowOff>201268</xdr:rowOff>
    </xdr:to>
    <xdr:sp macro="" textlink="">
      <xdr:nvSpPr>
        <xdr:cNvPr id="4174" name="Text Box 78"/>
        <xdr:cNvSpPr txBox="1">
          <a:spLocks noChangeArrowheads="1"/>
        </xdr:cNvSpPr>
      </xdr:nvSpPr>
      <xdr:spPr bwMode="auto">
        <a:xfrm>
          <a:off x="3439173" y="3446807"/>
          <a:ext cx="296323" cy="2200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8</xdr:col>
      <xdr:colOff>229413</xdr:colOff>
      <xdr:row>10</xdr:row>
      <xdr:rowOff>171672</xdr:rowOff>
    </xdr:from>
    <xdr:to>
      <xdr:col>8</xdr:col>
      <xdr:colOff>525736</xdr:colOff>
      <xdr:row>11</xdr:row>
      <xdr:rowOff>201268</xdr:rowOff>
    </xdr:to>
    <xdr:sp macro="" textlink="">
      <xdr:nvSpPr>
        <xdr:cNvPr id="4175" name="Text Box 79"/>
        <xdr:cNvSpPr txBox="1">
          <a:spLocks noChangeArrowheads="1"/>
        </xdr:cNvSpPr>
      </xdr:nvSpPr>
      <xdr:spPr bwMode="auto">
        <a:xfrm>
          <a:off x="5885798" y="3446807"/>
          <a:ext cx="296323" cy="2200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2</xdr:col>
      <xdr:colOff>611975</xdr:colOff>
      <xdr:row>11</xdr:row>
      <xdr:rowOff>105574</xdr:rowOff>
    </xdr:from>
    <xdr:to>
      <xdr:col>8</xdr:col>
      <xdr:colOff>359019</xdr:colOff>
      <xdr:row>13</xdr:row>
      <xdr:rowOff>37523</xdr:rowOff>
    </xdr:to>
    <xdr:sp macro="" textlink="">
      <xdr:nvSpPr>
        <xdr:cNvPr id="4368" name="Freeform 80"/>
        <xdr:cNvSpPr>
          <a:spLocks/>
        </xdr:cNvSpPr>
      </xdr:nvSpPr>
      <xdr:spPr bwMode="auto">
        <a:xfrm>
          <a:off x="2062706" y="3571209"/>
          <a:ext cx="3952698" cy="334929"/>
        </a:xfrm>
        <a:custGeom>
          <a:avLst/>
          <a:gdLst>
            <a:gd name="T0" fmla="*/ 410 w 311"/>
            <a:gd name="T1" fmla="*/ 3 h 22"/>
            <a:gd name="T2" fmla="*/ 410 w 311"/>
            <a:gd name="T3" fmla="*/ 56 h 22"/>
            <a:gd name="T4" fmla="*/ 0 w 311"/>
            <a:gd name="T5" fmla="*/ 56 h 22"/>
            <a:gd name="T6" fmla="*/ 0 w 311"/>
            <a:gd name="T7" fmla="*/ 0 h 22"/>
            <a:gd name="T8" fmla="*/ 0 60000 65536"/>
            <a:gd name="T9" fmla="*/ 0 60000 65536"/>
            <a:gd name="T10" fmla="*/ 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311" h="22">
              <a:moveTo>
                <a:pt x="311" y="1"/>
              </a:moveTo>
              <a:lnTo>
                <a:pt x="311" y="22"/>
              </a:lnTo>
              <a:lnTo>
                <a:pt x="0" y="22"/>
              </a:lnTo>
              <a:lnTo>
                <a:pt x="0" y="0"/>
              </a:ln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none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4</xdr:col>
      <xdr:colOff>505834</xdr:colOff>
      <xdr:row>12</xdr:row>
      <xdr:rowOff>94051</xdr:rowOff>
    </xdr:from>
    <xdr:to>
      <xdr:col>5</xdr:col>
      <xdr:colOff>677395</xdr:colOff>
      <xdr:row>13</xdr:row>
      <xdr:rowOff>161925</xdr:rowOff>
    </xdr:to>
    <xdr:sp macro="" textlink="">
      <xdr:nvSpPr>
        <xdr:cNvPr id="4177" name="Text Box 81"/>
        <xdr:cNvSpPr txBox="1">
          <a:spLocks noChangeArrowheads="1"/>
        </xdr:cNvSpPr>
      </xdr:nvSpPr>
      <xdr:spPr bwMode="auto">
        <a:xfrm>
          <a:off x="3334026" y="3772166"/>
          <a:ext cx="860292" cy="25837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細明體"/>
              <a:ea typeface="細明體"/>
            </a:rPr>
            <a:t>繼續設定</a:t>
          </a:r>
        </a:p>
      </xdr:txBody>
    </xdr:sp>
    <xdr:clientData/>
  </xdr:twoCellAnchor>
  <xdr:twoCellAnchor>
    <xdr:from>
      <xdr:col>3</xdr:col>
      <xdr:colOff>485775</xdr:colOff>
      <xdr:row>71</xdr:row>
      <xdr:rowOff>0</xdr:rowOff>
    </xdr:from>
    <xdr:to>
      <xdr:col>4</xdr:col>
      <xdr:colOff>95250</xdr:colOff>
      <xdr:row>71</xdr:row>
      <xdr:rowOff>0</xdr:rowOff>
    </xdr:to>
    <xdr:sp macro="" textlink="">
      <xdr:nvSpPr>
        <xdr:cNvPr id="30" name="Text Box 48"/>
        <xdr:cNvSpPr txBox="1">
          <a:spLocks noChangeArrowheads="1"/>
        </xdr:cNvSpPr>
      </xdr:nvSpPr>
      <xdr:spPr bwMode="auto">
        <a:xfrm>
          <a:off x="2619375" y="9696450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0</xdr:col>
      <xdr:colOff>608134</xdr:colOff>
      <xdr:row>5</xdr:row>
      <xdr:rowOff>131885</xdr:rowOff>
    </xdr:from>
    <xdr:to>
      <xdr:col>1</xdr:col>
      <xdr:colOff>166233</xdr:colOff>
      <xdr:row>7</xdr:row>
      <xdr:rowOff>3224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34" y="2432539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461595</xdr:colOff>
      <xdr:row>5</xdr:row>
      <xdr:rowOff>131885</xdr:rowOff>
    </xdr:from>
    <xdr:to>
      <xdr:col>2</xdr:col>
      <xdr:colOff>280297</xdr:colOff>
      <xdr:row>7</xdr:row>
      <xdr:rowOff>3224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6960" y="2432539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4</xdr:col>
      <xdr:colOff>681404</xdr:colOff>
      <xdr:row>5</xdr:row>
      <xdr:rowOff>131885</xdr:rowOff>
    </xdr:from>
    <xdr:to>
      <xdr:col>5</xdr:col>
      <xdr:colOff>276137</xdr:colOff>
      <xdr:row>7</xdr:row>
      <xdr:rowOff>3224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9596" y="2051539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6</xdr:col>
      <xdr:colOff>249116</xdr:colOff>
      <xdr:row>5</xdr:row>
      <xdr:rowOff>131885</xdr:rowOff>
    </xdr:from>
    <xdr:to>
      <xdr:col>6</xdr:col>
      <xdr:colOff>532580</xdr:colOff>
      <xdr:row>7</xdr:row>
      <xdr:rowOff>3224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91404" y="2432539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8</xdr:col>
      <xdr:colOff>527537</xdr:colOff>
      <xdr:row>5</xdr:row>
      <xdr:rowOff>131885</xdr:rowOff>
    </xdr:from>
    <xdr:to>
      <xdr:col>9</xdr:col>
      <xdr:colOff>382875</xdr:colOff>
      <xdr:row>7</xdr:row>
      <xdr:rowOff>3224</xdr:rowOff>
    </xdr:to>
    <xdr:pic>
      <xdr:nvPicPr>
        <xdr:cNvPr id="35" name="圖片 3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3922" y="2432539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571500</xdr:colOff>
      <xdr:row>10</xdr:row>
      <xdr:rowOff>146538</xdr:rowOff>
    </xdr:from>
    <xdr:to>
      <xdr:col>2</xdr:col>
      <xdr:colOff>390202</xdr:colOff>
      <xdr:row>12</xdr:row>
      <xdr:rowOff>17878</xdr:rowOff>
    </xdr:to>
    <xdr:pic>
      <xdr:nvPicPr>
        <xdr:cNvPr id="36" name="圖片 3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6865" y="3421673"/>
          <a:ext cx="544068" cy="274320"/>
        </a:xfrm>
        <a:prstGeom prst="rect">
          <a:avLst/>
        </a:prstGeom>
      </xdr:spPr>
    </xdr:pic>
    <xdr:clientData/>
  </xdr:twoCellAnchor>
  <xdr:twoCellAnchor editAs="oneCell">
    <xdr:from>
      <xdr:col>8</xdr:col>
      <xdr:colOff>527537</xdr:colOff>
      <xdr:row>10</xdr:row>
      <xdr:rowOff>146538</xdr:rowOff>
    </xdr:from>
    <xdr:to>
      <xdr:col>9</xdr:col>
      <xdr:colOff>382875</xdr:colOff>
      <xdr:row>12</xdr:row>
      <xdr:rowOff>17878</xdr:rowOff>
    </xdr:to>
    <xdr:pic>
      <xdr:nvPicPr>
        <xdr:cNvPr id="37" name="圖片 3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3922" y="3421673"/>
          <a:ext cx="544068" cy="274320"/>
        </a:xfrm>
        <a:prstGeom prst="rect">
          <a:avLst/>
        </a:prstGeom>
      </xdr:spPr>
    </xdr:pic>
    <xdr:clientData/>
  </xdr:twoCellAnchor>
  <xdr:twoCellAnchor>
    <xdr:from>
      <xdr:col>6</xdr:col>
      <xdr:colOff>10352</xdr:colOff>
      <xdr:row>10</xdr:row>
      <xdr:rowOff>118741</xdr:rowOff>
    </xdr:from>
    <xdr:to>
      <xdr:col>8</xdr:col>
      <xdr:colOff>205153</xdr:colOff>
      <xdr:row>12</xdr:row>
      <xdr:rowOff>2843</xdr:rowOff>
    </xdr:to>
    <xdr:sp macro="" textlink="">
      <xdr:nvSpPr>
        <xdr:cNvPr id="38" name="Text Box 75"/>
        <xdr:cNvSpPr txBox="1">
          <a:spLocks noChangeArrowheads="1"/>
        </xdr:cNvSpPr>
      </xdr:nvSpPr>
      <xdr:spPr bwMode="auto">
        <a:xfrm>
          <a:off x="4252640" y="3393876"/>
          <a:ext cx="1608898" cy="28708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altLang="zh-TW" sz="1400" b="1" i="0" u="none" strike="noStrike" baseline="0">
              <a:solidFill>
                <a:srgbClr val="000000"/>
              </a:solidFill>
              <a:latin typeface="華康中黑體"/>
              <a:ea typeface="華康中黑體"/>
              <a:cs typeface="華康中黑體"/>
            </a:rPr>
            <a:t>(</a:t>
          </a:r>
          <a:r>
            <a:rPr lang="zh-TW" altLang="en-US" sz="1400" b="1" i="0" u="none" strike="noStrike" baseline="0">
              <a:solidFill>
                <a:srgbClr val="000000"/>
              </a:solidFill>
              <a:latin typeface="華康中黑體"/>
              <a:ea typeface="華康中黑體"/>
              <a:cs typeface="華康中黑體"/>
            </a:rPr>
            <a:t>部門鍵或單品鍵</a:t>
          </a:r>
          <a:r>
            <a:rPr lang="en-US" altLang="zh-TW" sz="1400" b="1" i="0" u="none" strike="noStrike" baseline="0">
              <a:solidFill>
                <a:srgbClr val="000000"/>
              </a:solidFill>
              <a:latin typeface="華康中黑體"/>
              <a:ea typeface="華康中黑體"/>
              <a:cs typeface="華康中黑體"/>
            </a:rPr>
            <a:t>)</a:t>
          </a:r>
          <a:endParaRPr lang="zh-TW" altLang="en-US" sz="1400" b="1" i="0" u="none" strike="noStrike" baseline="0">
            <a:solidFill>
              <a:srgbClr val="000000"/>
            </a:solidFill>
            <a:latin typeface="華康中黑體"/>
            <a:ea typeface="華康中黑體"/>
            <a:cs typeface="華康中黑體"/>
          </a:endParaRPr>
        </a:p>
      </xdr:txBody>
    </xdr:sp>
    <xdr:clientData/>
  </xdr:twoCellAnchor>
  <xdr:twoCellAnchor editAs="oneCell">
    <xdr:from>
      <xdr:col>5</xdr:col>
      <xdr:colOff>476250</xdr:colOff>
      <xdr:row>10</xdr:row>
      <xdr:rowOff>146538</xdr:rowOff>
    </xdr:from>
    <xdr:to>
      <xdr:col>6</xdr:col>
      <xdr:colOff>34349</xdr:colOff>
      <xdr:row>12</xdr:row>
      <xdr:rowOff>17878</xdr:rowOff>
    </xdr:to>
    <xdr:pic>
      <xdr:nvPicPr>
        <xdr:cNvPr id="39" name="圖片 38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93173" y="3421673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0</xdr:col>
      <xdr:colOff>608134</xdr:colOff>
      <xdr:row>10</xdr:row>
      <xdr:rowOff>146538</xdr:rowOff>
    </xdr:from>
    <xdr:to>
      <xdr:col>1</xdr:col>
      <xdr:colOff>166233</xdr:colOff>
      <xdr:row>12</xdr:row>
      <xdr:rowOff>17878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34" y="3421673"/>
          <a:ext cx="283464" cy="274320"/>
        </a:xfrm>
        <a:prstGeom prst="rect">
          <a:avLst/>
        </a:prstGeom>
      </xdr:spPr>
    </xdr:pic>
    <xdr:clientData/>
  </xdr:twoCellAnchor>
  <xdr:twoCellAnchor>
    <xdr:from>
      <xdr:col>2</xdr:col>
      <xdr:colOff>681073</xdr:colOff>
      <xdr:row>5</xdr:row>
      <xdr:rowOff>163299</xdr:rowOff>
    </xdr:from>
    <xdr:to>
      <xdr:col>3</xdr:col>
      <xdr:colOff>288665</xdr:colOff>
      <xdr:row>6</xdr:row>
      <xdr:rowOff>189905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2131804" y="2082953"/>
          <a:ext cx="296323" cy="21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9</xdr:col>
      <xdr:colOff>666750</xdr:colOff>
      <xdr:row>1</xdr:row>
      <xdr:rowOff>186912</xdr:rowOff>
    </xdr:to>
    <xdr:pic>
      <xdr:nvPicPr>
        <xdr:cNvPr id="40" name="圖片 39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7011865" cy="9855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tabSelected="1" workbookViewId="0">
      <selection activeCell="I47" sqref="I47"/>
    </sheetView>
  </sheetViews>
  <sheetFormatPr defaultRowHeight="15.75"/>
  <cols>
    <col min="1" max="16384" width="9" style="51"/>
  </cols>
  <sheetData>
    <row r="1" spans="1:11" ht="99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</row>
    <row r="3" spans="1:11" s="54" customFormat="1" ht="18.75">
      <c r="A3" s="52" t="s">
        <v>46</v>
      </c>
    </row>
    <row r="4" spans="1:11" s="54" customFormat="1" ht="18.75">
      <c r="A4" s="52"/>
    </row>
    <row r="5" spans="1:11">
      <c r="A5" s="51" t="s">
        <v>37</v>
      </c>
    </row>
    <row r="6" spans="1:11" s="54" customFormat="1" ht="18.75">
      <c r="A6" s="52"/>
    </row>
    <row r="7" spans="1:11" s="56" customFormat="1" ht="18.75">
      <c r="A7" s="56" t="s">
        <v>47</v>
      </c>
    </row>
    <row r="8" spans="1:11" s="54" customFormat="1" ht="18.75">
      <c r="A8" s="52" t="s">
        <v>48</v>
      </c>
    </row>
    <row r="9" spans="1:11" s="54" customFormat="1" ht="18.75">
      <c r="A9" s="52" t="s">
        <v>49</v>
      </c>
    </row>
    <row r="10" spans="1:11" s="54" customFormat="1" ht="18.75">
      <c r="A10" s="52"/>
    </row>
    <row r="11" spans="1:11" s="54" customFormat="1" ht="18.75">
      <c r="A11" s="52" t="s">
        <v>44</v>
      </c>
    </row>
    <row r="14" spans="1:11">
      <c r="A14" s="51" t="s">
        <v>37</v>
      </c>
    </row>
    <row r="16" spans="1:11" s="56" customFormat="1" ht="18.75">
      <c r="A16" s="56" t="s">
        <v>43</v>
      </c>
    </row>
    <row r="17" spans="1:1" ht="18.75">
      <c r="A17" s="55" t="s">
        <v>36</v>
      </c>
    </row>
    <row r="18" spans="1:1" ht="18.75">
      <c r="A18" s="55" t="s">
        <v>45</v>
      </c>
    </row>
    <row r="20" spans="1:1" s="54" customFormat="1" ht="18.75">
      <c r="A20" s="52" t="s">
        <v>50</v>
      </c>
    </row>
    <row r="21" spans="1:1" ht="18.75">
      <c r="A21" s="52"/>
    </row>
    <row r="25" spans="1:1" ht="18.75">
      <c r="A25" s="52" t="s">
        <v>33</v>
      </c>
    </row>
    <row r="26" spans="1:1">
      <c r="A26" s="53" t="s">
        <v>35</v>
      </c>
    </row>
    <row r="27" spans="1:1">
      <c r="A27" s="51" t="s">
        <v>34</v>
      </c>
    </row>
    <row r="39" spans="1:6" ht="18.75">
      <c r="A39" s="52" t="s">
        <v>40</v>
      </c>
    </row>
    <row r="40" spans="1:6">
      <c r="A40" s="53" t="s">
        <v>35</v>
      </c>
    </row>
    <row r="42" spans="1:6" ht="18.75">
      <c r="A42" s="56" t="s">
        <v>42</v>
      </c>
      <c r="B42" s="56"/>
      <c r="C42" s="56"/>
      <c r="D42" s="56"/>
      <c r="E42" s="56"/>
      <c r="F42" s="56"/>
    </row>
    <row r="43" spans="1:6" ht="18.75">
      <c r="A43" s="56" t="s">
        <v>41</v>
      </c>
      <c r="B43" s="56"/>
      <c r="C43" s="56"/>
      <c r="D43" s="56"/>
      <c r="E43" s="56"/>
      <c r="F43" s="56"/>
    </row>
    <row r="44" spans="1:6" ht="18.75">
      <c r="A44" s="56"/>
      <c r="B44" s="56"/>
      <c r="C44" s="56"/>
      <c r="D44" s="56"/>
      <c r="E44" s="56"/>
      <c r="F44" s="56"/>
    </row>
  </sheetData>
  <mergeCells count="1">
    <mergeCell ref="A1:K1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90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1"/>
  <sheetViews>
    <sheetView zoomScale="90" zoomScaleNormal="90" zoomScaleSheetLayoutView="100" workbookViewId="0">
      <selection activeCell="B3" sqref="B3:E3"/>
    </sheetView>
  </sheetViews>
  <sheetFormatPr defaultRowHeight="15"/>
  <cols>
    <col min="1" max="1" width="9.5" style="1" customWidth="1"/>
    <col min="2" max="2" width="9.625" style="1" bestFit="1" customWidth="1"/>
    <col min="3" max="5" width="9.125" style="1" bestFit="1" customWidth="1"/>
    <col min="6" max="7" width="9.5" style="1" customWidth="1"/>
    <col min="8" max="10" width="9.125" style="1" bestFit="1" customWidth="1"/>
    <col min="11" max="11" width="10" style="1" bestFit="1" customWidth="1"/>
    <col min="12" max="24" width="9.875" style="1" bestFit="1" customWidth="1"/>
    <col min="25" max="16384" width="9" style="1"/>
  </cols>
  <sheetData>
    <row r="1" spans="1:13" ht="83.25" customHeight="1"/>
    <row r="2" spans="1:13" ht="17.25" thickBot="1">
      <c r="B2" s="9" t="s">
        <v>5</v>
      </c>
      <c r="K2" s="23"/>
      <c r="L2" s="23"/>
    </row>
    <row r="3" spans="1:13" ht="16.5">
      <c r="A3" s="10" t="s">
        <v>0</v>
      </c>
      <c r="B3" s="66" t="s">
        <v>29</v>
      </c>
      <c r="C3" s="67"/>
      <c r="D3" s="67"/>
      <c r="E3" s="68"/>
      <c r="F3" s="58">
        <f>LENB(B3)</f>
        <v>24</v>
      </c>
      <c r="G3" s="59"/>
    </row>
    <row r="4" spans="1:13" ht="16.5">
      <c r="A4" s="11" t="s">
        <v>1</v>
      </c>
      <c r="B4" s="60" t="s">
        <v>30</v>
      </c>
      <c r="C4" s="61"/>
      <c r="D4" s="61"/>
      <c r="E4" s="62"/>
      <c r="F4" s="58">
        <f>LENB(B4)</f>
        <v>24</v>
      </c>
      <c r="G4" s="59"/>
      <c r="M4" s="23"/>
    </row>
    <row r="5" spans="1:13" ht="16.5">
      <c r="A5" s="11" t="s">
        <v>2</v>
      </c>
      <c r="B5" s="60" t="s">
        <v>31</v>
      </c>
      <c r="C5" s="61"/>
      <c r="D5" s="61"/>
      <c r="E5" s="62"/>
      <c r="F5" s="58">
        <f>LENB(B5)</f>
        <v>24</v>
      </c>
      <c r="G5" s="59"/>
      <c r="K5" s="1" t="str">
        <f>PHONETIC(K4:M4)</f>
        <v/>
      </c>
    </row>
    <row r="6" spans="1:13" ht="17.25" thickBot="1">
      <c r="A6" s="11" t="s">
        <v>6</v>
      </c>
      <c r="B6" s="63" t="s">
        <v>32</v>
      </c>
      <c r="C6" s="64"/>
      <c r="D6" s="64"/>
      <c r="E6" s="65"/>
      <c r="F6" s="58">
        <f>LENB(B6)</f>
        <v>24</v>
      </c>
      <c r="G6" s="59"/>
    </row>
    <row r="7" spans="1:13">
      <c r="A7" s="69" t="s">
        <v>12</v>
      </c>
      <c r="B7" s="69"/>
      <c r="C7" s="69"/>
      <c r="D7" s="69"/>
      <c r="E7" s="69"/>
      <c r="F7" s="69"/>
      <c r="G7" s="69"/>
      <c r="H7" s="69"/>
      <c r="I7" s="69"/>
      <c r="J7" s="69"/>
    </row>
    <row r="8" spans="1:13" s="4" customFormat="1" ht="49.5" customHeight="1">
      <c r="A8" s="70" t="s">
        <v>7</v>
      </c>
      <c r="B8" s="70"/>
      <c r="C8" s="70"/>
      <c r="D8" s="70"/>
      <c r="E8" s="70"/>
      <c r="F8" s="70"/>
      <c r="G8" s="70"/>
      <c r="H8" s="70"/>
      <c r="I8" s="70"/>
      <c r="J8" s="70"/>
    </row>
    <row r="9" spans="1:13" s="4" customFormat="1" ht="16.5" thickBot="1">
      <c r="A9" s="27" t="s">
        <v>11</v>
      </c>
      <c r="B9" s="28"/>
      <c r="C9" s="28"/>
      <c r="D9" s="28"/>
      <c r="E9" s="28"/>
      <c r="F9" s="28"/>
      <c r="G9" s="28"/>
      <c r="H9" s="28"/>
      <c r="I9" s="28"/>
      <c r="J9" s="28"/>
    </row>
    <row r="10" spans="1:13">
      <c r="A10" s="13"/>
      <c r="B10" s="14"/>
      <c r="C10" s="14"/>
      <c r="D10" s="14"/>
      <c r="E10" s="14"/>
      <c r="F10" s="14"/>
      <c r="G10" s="14"/>
      <c r="H10" s="14"/>
      <c r="I10" s="14"/>
      <c r="J10" s="15"/>
    </row>
    <row r="11" spans="1:13" ht="18.75" customHeight="1">
      <c r="A11" s="16"/>
      <c r="B11" s="2"/>
      <c r="C11" s="2"/>
      <c r="D11" s="2"/>
      <c r="E11" s="2"/>
      <c r="F11" s="2"/>
      <c r="G11" s="80" t="str">
        <f>B3</f>
        <v xml:space="preserve">泓遠資訊股份有限公司    </v>
      </c>
      <c r="H11" s="80"/>
      <c r="I11" s="80"/>
      <c r="J11" s="17"/>
    </row>
    <row r="12" spans="1:13">
      <c r="B12" s="26"/>
      <c r="C12" s="29"/>
      <c r="D12" s="26"/>
      <c r="E12" s="26"/>
      <c r="F12" s="26"/>
      <c r="G12" s="26"/>
      <c r="H12" s="26"/>
      <c r="I12" s="26"/>
      <c r="J12" s="17"/>
    </row>
    <row r="13" spans="1:13" ht="15" customHeight="1">
      <c r="A13" s="71" t="str">
        <f>CONCATENATE(A44,B44,C44,D44,E44,F44,G44,H44,I44,J44,K44,L44,M44,N44,O44,P44,Q44,R44,S44,T44,U44,V44,W44,X44)</f>
        <v>170.108.187.183.184.234.176.84.170.209.165.247.166.179.173.173.164.189.165.113.32.32.32.32.</v>
      </c>
      <c r="B13" s="72"/>
      <c r="C13" s="72"/>
      <c r="D13" s="72"/>
      <c r="E13" s="72"/>
      <c r="F13" s="72"/>
      <c r="G13" s="72"/>
      <c r="H13" s="72"/>
      <c r="I13" s="72"/>
      <c r="J13" s="73"/>
    </row>
    <row r="14" spans="1:13">
      <c r="A14" s="71"/>
      <c r="B14" s="72"/>
      <c r="C14" s="72"/>
      <c r="D14" s="72"/>
      <c r="E14" s="72"/>
      <c r="F14" s="72"/>
      <c r="G14" s="72"/>
      <c r="H14" s="72"/>
      <c r="I14" s="72"/>
      <c r="J14" s="73"/>
    </row>
    <row r="15" spans="1:13">
      <c r="A15" s="71"/>
      <c r="B15" s="72"/>
      <c r="C15" s="72"/>
      <c r="D15" s="72"/>
      <c r="E15" s="72"/>
      <c r="F15" s="72"/>
      <c r="G15" s="72"/>
      <c r="H15" s="72"/>
      <c r="I15" s="72"/>
      <c r="J15" s="73"/>
    </row>
    <row r="16" spans="1:13">
      <c r="A16" s="16"/>
      <c r="B16" s="2"/>
      <c r="C16" s="2"/>
      <c r="D16" s="2"/>
      <c r="E16" s="2"/>
      <c r="F16" s="2"/>
      <c r="G16" s="2"/>
      <c r="H16" s="2"/>
      <c r="I16" s="2"/>
      <c r="J16" s="17"/>
    </row>
    <row r="17" spans="1:13" ht="15.75" thickBot="1">
      <c r="A17" s="18"/>
      <c r="B17" s="19"/>
      <c r="C17" s="19"/>
      <c r="D17" s="19"/>
      <c r="E17" s="19"/>
      <c r="F17" s="19"/>
      <c r="G17" s="19"/>
      <c r="H17" s="19"/>
      <c r="I17" s="19"/>
      <c r="J17" s="20"/>
    </row>
    <row r="18" spans="1:13" ht="6.75" customHeight="1" thickBot="1">
      <c r="A18" s="21"/>
    </row>
    <row r="19" spans="1:13">
      <c r="A19" s="13"/>
      <c r="B19" s="14"/>
      <c r="C19" s="14"/>
      <c r="D19" s="14"/>
      <c r="E19" s="14"/>
      <c r="F19" s="14"/>
      <c r="G19" s="14"/>
      <c r="H19" s="14"/>
      <c r="I19" s="14"/>
      <c r="J19" s="15"/>
    </row>
    <row r="20" spans="1:13">
      <c r="A20" s="16"/>
      <c r="B20" s="2"/>
      <c r="C20" s="2"/>
      <c r="D20" s="2"/>
      <c r="E20" s="2"/>
      <c r="G20" s="76" t="str">
        <f>B4</f>
        <v xml:space="preserve">統編：97380574          </v>
      </c>
      <c r="H20" s="77"/>
      <c r="I20" s="77"/>
      <c r="J20" s="17"/>
    </row>
    <row r="21" spans="1:13">
      <c r="A21" s="71" t="str">
        <f>CONCATENATE(A46,B46,C46,D46,E46,F46,G46,H46,I46,J46,K46,L46,M46,N46,O46,P46,Q46,R46,S46,T46,U46,V46,W46,X46)</f>
        <v>178.206.189.115.161.71.57.55.51.56.48.53.55.52.32.32.32.32.32.32.32.32.32.32.</v>
      </c>
      <c r="B21" s="72"/>
      <c r="C21" s="72"/>
      <c r="D21" s="72"/>
      <c r="E21" s="72"/>
      <c r="F21" s="72"/>
      <c r="G21" s="72"/>
      <c r="H21" s="72"/>
      <c r="I21" s="72"/>
      <c r="J21" s="73"/>
    </row>
    <row r="22" spans="1:13">
      <c r="A22" s="71"/>
      <c r="B22" s="72"/>
      <c r="C22" s="72"/>
      <c r="D22" s="72"/>
      <c r="E22" s="72"/>
      <c r="F22" s="72"/>
      <c r="G22" s="72"/>
      <c r="H22" s="72"/>
      <c r="I22" s="72"/>
      <c r="J22" s="73"/>
    </row>
    <row r="23" spans="1:13">
      <c r="A23" s="71"/>
      <c r="B23" s="72"/>
      <c r="C23" s="72"/>
      <c r="D23" s="72"/>
      <c r="E23" s="72"/>
      <c r="F23" s="72"/>
      <c r="G23" s="72"/>
      <c r="H23" s="72"/>
      <c r="I23" s="72"/>
      <c r="J23" s="73"/>
    </row>
    <row r="24" spans="1:13">
      <c r="A24" s="16"/>
      <c r="B24" s="2"/>
      <c r="C24" s="2"/>
      <c r="D24" s="2"/>
      <c r="E24" s="2"/>
      <c r="F24" s="2"/>
      <c r="G24" s="2"/>
      <c r="H24" s="2"/>
      <c r="I24" s="2"/>
      <c r="J24" s="17"/>
    </row>
    <row r="25" spans="1:13" ht="15.75" thickBot="1">
      <c r="A25" s="18"/>
      <c r="B25" s="19"/>
      <c r="C25" s="19"/>
      <c r="D25" s="19"/>
      <c r="E25" s="19"/>
      <c r="F25" s="19"/>
      <c r="G25" s="19"/>
      <c r="H25" s="19"/>
      <c r="I25" s="19"/>
      <c r="J25" s="20"/>
    </row>
    <row r="26" spans="1:13" ht="6.75" customHeight="1" thickBo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>
      <c r="A27" s="13"/>
      <c r="B27" s="14"/>
      <c r="C27" s="14"/>
      <c r="D27" s="14"/>
      <c r="E27" s="14"/>
      <c r="F27" s="14"/>
      <c r="G27" s="14"/>
      <c r="H27" s="14"/>
      <c r="I27" s="14"/>
      <c r="J27" s="15"/>
    </row>
    <row r="28" spans="1:13">
      <c r="A28" s="16"/>
      <c r="B28" s="2"/>
      <c r="C28" s="2"/>
      <c r="D28" s="2"/>
      <c r="E28" s="2"/>
      <c r="G28" s="78" t="str">
        <f>B5</f>
        <v>電話：02-29206889 新北市</v>
      </c>
      <c r="H28" s="79"/>
      <c r="I28" s="79"/>
      <c r="J28" s="17"/>
    </row>
    <row r="29" spans="1:13">
      <c r="A29" s="71" t="str">
        <f>CONCATENATE(A48,B48,C48,D48,E48,F48,G48,H48,I48,J48,K48,L48,M48,N48,O48,P48,Q48,R48,S48,T48,U48,V48,W48,X48)</f>
        <v>185.113.184.220.161.71.48.50.45.50.57.50.48.54.56.56.57.32.183.115.165.95.165.171.</v>
      </c>
      <c r="B29" s="72"/>
      <c r="C29" s="72"/>
      <c r="D29" s="72"/>
      <c r="E29" s="72"/>
      <c r="F29" s="72"/>
      <c r="G29" s="72"/>
      <c r="H29" s="72"/>
      <c r="I29" s="72"/>
      <c r="J29" s="73"/>
    </row>
    <row r="30" spans="1:13">
      <c r="A30" s="71"/>
      <c r="B30" s="72"/>
      <c r="C30" s="72"/>
      <c r="D30" s="72"/>
      <c r="E30" s="72"/>
      <c r="F30" s="72"/>
      <c r="G30" s="72"/>
      <c r="H30" s="72"/>
      <c r="I30" s="72"/>
      <c r="J30" s="73"/>
    </row>
    <row r="31" spans="1:13">
      <c r="A31" s="71"/>
      <c r="B31" s="72"/>
      <c r="C31" s="72"/>
      <c r="D31" s="72"/>
      <c r="E31" s="72"/>
      <c r="F31" s="72"/>
      <c r="G31" s="72"/>
      <c r="H31" s="72"/>
      <c r="I31" s="72"/>
      <c r="J31" s="73"/>
    </row>
    <row r="32" spans="1:13">
      <c r="A32" s="16"/>
      <c r="B32" s="2"/>
      <c r="C32" s="2"/>
      <c r="D32" s="2"/>
      <c r="E32" s="2"/>
      <c r="F32" s="2"/>
      <c r="G32" s="2"/>
      <c r="H32" s="2"/>
      <c r="I32" s="2"/>
      <c r="J32" s="17"/>
    </row>
    <row r="33" spans="1:24" ht="15.75" thickBot="1">
      <c r="A33" s="18"/>
      <c r="B33" s="19"/>
      <c r="C33" s="19"/>
      <c r="D33" s="19"/>
      <c r="E33" s="19"/>
      <c r="F33" s="19"/>
      <c r="G33" s="19"/>
      <c r="H33" s="19"/>
      <c r="I33" s="19"/>
      <c r="J33" s="20"/>
    </row>
    <row r="34" spans="1:24" ht="6.75" customHeight="1" thickBot="1"/>
    <row r="35" spans="1:24">
      <c r="A35" s="13"/>
      <c r="B35" s="14"/>
      <c r="C35" s="14"/>
      <c r="D35" s="14"/>
      <c r="E35" s="14"/>
      <c r="F35" s="14"/>
      <c r="G35" s="14"/>
      <c r="H35" s="14"/>
      <c r="I35" s="14"/>
      <c r="J35" s="15"/>
    </row>
    <row r="36" spans="1:24">
      <c r="A36" s="16"/>
      <c r="B36" s="2"/>
      <c r="C36" s="2"/>
      <c r="D36" s="2"/>
      <c r="E36" s="2"/>
      <c r="G36" s="74" t="str">
        <f>B6</f>
        <v>永和區中山路一段168號12F</v>
      </c>
      <c r="H36" s="75"/>
      <c r="I36" s="75"/>
      <c r="J36" s="17"/>
    </row>
    <row r="37" spans="1:24">
      <c r="A37" s="71" t="str">
        <f>CONCATENATE(A50,B50,C50,D50,E50,F50,G50,H50,I50,J50,K50,L50,M50,N50,O50,P50,Q50,R50,S50,T50,U50,V50,W50,X50)</f>
        <v>165.195.169.77.176.207.164.164.164.115.184.244.164.64.172.113.49.54.56.184.185.49.50.70.</v>
      </c>
      <c r="B37" s="72"/>
      <c r="C37" s="72"/>
      <c r="D37" s="72"/>
      <c r="E37" s="72"/>
      <c r="F37" s="72"/>
      <c r="G37" s="72"/>
      <c r="H37" s="72"/>
      <c r="I37" s="72"/>
      <c r="J37" s="73"/>
    </row>
    <row r="38" spans="1:24">
      <c r="A38" s="71"/>
      <c r="B38" s="72"/>
      <c r="C38" s="72"/>
      <c r="D38" s="72"/>
      <c r="E38" s="72"/>
      <c r="F38" s="72"/>
      <c r="G38" s="72"/>
      <c r="H38" s="72"/>
      <c r="I38" s="72"/>
      <c r="J38" s="73"/>
    </row>
    <row r="39" spans="1:24">
      <c r="A39" s="71"/>
      <c r="B39" s="72"/>
      <c r="C39" s="72"/>
      <c r="D39" s="72"/>
      <c r="E39" s="72"/>
      <c r="F39" s="72"/>
      <c r="G39" s="72"/>
      <c r="H39" s="72"/>
      <c r="I39" s="72"/>
      <c r="J39" s="73"/>
    </row>
    <row r="40" spans="1:24">
      <c r="A40" s="16"/>
      <c r="B40" s="2"/>
      <c r="C40" s="2"/>
      <c r="D40" s="2"/>
      <c r="E40" s="2"/>
      <c r="F40" s="2"/>
      <c r="G40" s="2"/>
      <c r="H40" s="2"/>
      <c r="I40" s="2"/>
      <c r="J40" s="17"/>
    </row>
    <row r="41" spans="1:24" ht="15.75" thickBot="1">
      <c r="A41" s="18"/>
      <c r="B41" s="19"/>
      <c r="C41" s="19"/>
      <c r="D41" s="19"/>
      <c r="E41" s="19"/>
      <c r="F41" s="19"/>
      <c r="G41" s="19"/>
      <c r="H41" s="19"/>
      <c r="I41" s="19"/>
      <c r="J41" s="20"/>
    </row>
    <row r="43" spans="1:24" s="6" customFormat="1">
      <c r="A43" s="6">
        <f t="array" ref="A43:X43">CODE(MID($B3,{1,2,3,4,5,6,7,8,9,10,11,12,13,14,15,16,17,18,19,20,21,22,23,24},1))</f>
        <v>43628</v>
      </c>
      <c r="B43" s="6">
        <v>48055</v>
      </c>
      <c r="C43" s="6">
        <v>47338</v>
      </c>
      <c r="D43" s="6">
        <v>45140</v>
      </c>
      <c r="E43" s="6">
        <v>43729</v>
      </c>
      <c r="F43" s="6">
        <v>42487</v>
      </c>
      <c r="G43" s="6">
        <v>42675</v>
      </c>
      <c r="H43" s="6">
        <v>44461</v>
      </c>
      <c r="I43" s="6">
        <v>42173</v>
      </c>
      <c r="J43" s="6">
        <v>42353</v>
      </c>
      <c r="K43" s="6">
        <v>32</v>
      </c>
      <c r="L43" s="6">
        <v>32</v>
      </c>
      <c r="M43" s="6">
        <v>32</v>
      </c>
      <c r="N43" s="6">
        <v>32</v>
      </c>
      <c r="O43" s="6" t="e">
        <v>#VALUE!</v>
      </c>
      <c r="P43" s="6" t="e">
        <v>#VALUE!</v>
      </c>
      <c r="Q43" s="6" t="e">
        <v>#VALUE!</v>
      </c>
      <c r="R43" s="6" t="e">
        <v>#VALUE!</v>
      </c>
      <c r="S43" s="6" t="e">
        <v>#VALUE!</v>
      </c>
      <c r="T43" s="6" t="e">
        <v>#VALUE!</v>
      </c>
      <c r="U43" s="6" t="e">
        <v>#VALUE!</v>
      </c>
      <c r="V43" s="6" t="e">
        <v>#VALUE!</v>
      </c>
      <c r="W43" s="6" t="e">
        <v>#VALUE!</v>
      </c>
      <c r="X43" s="6" t="e">
        <v>#VALUE!</v>
      </c>
    </row>
    <row r="44" spans="1:24" s="6" customFormat="1">
      <c r="A44" s="6" t="str">
        <f t="array" ref="A44:X44">IFERROR(IF(INT(A43:X43/256)=0,"",INT(A43:X43/256)&amp;".")&amp;IF(MOD(A43:X43,256)=34,255&amp;".",MOD(A43:X43,256)&amp;"."),"")</f>
        <v>170.108.</v>
      </c>
      <c r="B44" s="6" t="str">
        <v>187.183.</v>
      </c>
      <c r="C44" s="6" t="str">
        <v>184.234.</v>
      </c>
      <c r="D44" s="6" t="str">
        <v>176.84.</v>
      </c>
      <c r="E44" s="6" t="str">
        <v>170.209.</v>
      </c>
      <c r="F44" s="6" t="str">
        <v>165.247.</v>
      </c>
      <c r="G44" s="6" t="str">
        <v>166.179.</v>
      </c>
      <c r="H44" s="6" t="str">
        <v>173.173.</v>
      </c>
      <c r="I44" s="6" t="str">
        <v>164.189.</v>
      </c>
      <c r="J44" s="6" t="str">
        <v>165.113.</v>
      </c>
      <c r="K44" s="6" t="str">
        <v>32.</v>
      </c>
      <c r="L44" s="6" t="str">
        <v>32.</v>
      </c>
      <c r="M44" s="6" t="str">
        <v>32.</v>
      </c>
      <c r="N44" s="6" t="str">
        <v>32.</v>
      </c>
      <c r="O44" s="6" t="str">
        <v/>
      </c>
      <c r="P44" s="6" t="str">
        <v/>
      </c>
      <c r="Q44" s="6" t="str">
        <v/>
      </c>
      <c r="R44" s="6" t="str">
        <v/>
      </c>
      <c r="S44" s="6" t="str">
        <v/>
      </c>
      <c r="T44" s="6" t="str">
        <v/>
      </c>
      <c r="U44" s="6" t="str">
        <v/>
      </c>
      <c r="V44" s="6" t="str">
        <v/>
      </c>
      <c r="W44" s="6" t="str">
        <v/>
      </c>
      <c r="X44" s="6" t="str">
        <v/>
      </c>
    </row>
    <row r="45" spans="1:24" s="6" customFormat="1">
      <c r="A45" s="6">
        <f t="array" ref="A45:X45">CODE(MID($B4,{1,2,3,4,5,6,7,8,9,10,11,12,13,14,15,16,17,18,19,20,21,22,23,24},1))</f>
        <v>45774</v>
      </c>
      <c r="B45" s="6">
        <v>48499</v>
      </c>
      <c r="C45" s="6">
        <v>41287</v>
      </c>
      <c r="D45" s="6">
        <v>57</v>
      </c>
      <c r="E45" s="6">
        <v>55</v>
      </c>
      <c r="F45" s="6">
        <v>51</v>
      </c>
      <c r="G45" s="6">
        <v>56</v>
      </c>
      <c r="H45" s="6">
        <v>48</v>
      </c>
      <c r="I45" s="6">
        <v>53</v>
      </c>
      <c r="J45" s="6">
        <v>55</v>
      </c>
      <c r="K45" s="6">
        <v>52</v>
      </c>
      <c r="L45" s="6">
        <v>32</v>
      </c>
      <c r="M45" s="6">
        <v>32</v>
      </c>
      <c r="N45" s="6">
        <v>32</v>
      </c>
      <c r="O45" s="6">
        <v>32</v>
      </c>
      <c r="P45" s="6">
        <v>32</v>
      </c>
      <c r="Q45" s="6">
        <v>32</v>
      </c>
      <c r="R45" s="6">
        <v>32</v>
      </c>
      <c r="S45" s="6">
        <v>32</v>
      </c>
      <c r="T45" s="6">
        <v>32</v>
      </c>
      <c r="U45" s="6">
        <v>32</v>
      </c>
      <c r="V45" s="6" t="e">
        <v>#VALUE!</v>
      </c>
      <c r="W45" s="6" t="e">
        <v>#VALUE!</v>
      </c>
      <c r="X45" s="6" t="e">
        <v>#VALUE!</v>
      </c>
    </row>
    <row r="46" spans="1:24" s="6" customFormat="1">
      <c r="A46" s="6" t="str">
        <f t="array" ref="A46:X46">IFERROR(IF(INT(A45:X45/256)=0,"",INT(A45:X45/256)&amp;".")&amp;IF(MOD(A45:X45,256)=34,255&amp;".",MOD(A45:X45,256)&amp;"."),"")</f>
        <v>178.206.</v>
      </c>
      <c r="B46" s="6" t="str">
        <v>189.115.</v>
      </c>
      <c r="C46" s="6" t="str">
        <v>161.71.</v>
      </c>
      <c r="D46" s="6" t="str">
        <v>57.</v>
      </c>
      <c r="E46" s="6" t="str">
        <v>55.</v>
      </c>
      <c r="F46" s="6" t="str">
        <v>51.</v>
      </c>
      <c r="G46" s="6" t="str">
        <v>56.</v>
      </c>
      <c r="H46" s="6" t="str">
        <v>48.</v>
      </c>
      <c r="I46" s="6" t="str">
        <v>53.</v>
      </c>
      <c r="J46" s="6" t="str">
        <v>55.</v>
      </c>
      <c r="K46" s="6" t="str">
        <v>52.</v>
      </c>
      <c r="L46" s="6" t="str">
        <v>32.</v>
      </c>
      <c r="M46" s="6" t="str">
        <v>32.</v>
      </c>
      <c r="N46" s="6" t="str">
        <v>32.</v>
      </c>
      <c r="O46" s="6" t="str">
        <v>32.</v>
      </c>
      <c r="P46" s="6" t="str">
        <v>32.</v>
      </c>
      <c r="Q46" s="6" t="str">
        <v>32.</v>
      </c>
      <c r="R46" s="6" t="str">
        <v>32.</v>
      </c>
      <c r="S46" s="6" t="str">
        <v>32.</v>
      </c>
      <c r="T46" s="6" t="str">
        <v>32.</v>
      </c>
      <c r="U46" s="6" t="str">
        <v>32.</v>
      </c>
      <c r="V46" s="6" t="str">
        <v/>
      </c>
      <c r="W46" s="6" t="str">
        <v/>
      </c>
      <c r="X46" s="6" t="str">
        <v/>
      </c>
    </row>
    <row r="47" spans="1:24" s="6" customFormat="1">
      <c r="A47" s="6">
        <f t="array" ref="A47:X47">CODE(MID($B5,{1,2,3,4,5,6,7,8,9,10,11,12,13,14,15,16,17,18,19,20,21,22,23,24},1))</f>
        <v>47473</v>
      </c>
      <c r="B47" s="6">
        <v>47324</v>
      </c>
      <c r="C47" s="6">
        <v>41287</v>
      </c>
      <c r="D47" s="6">
        <v>48</v>
      </c>
      <c r="E47" s="6">
        <v>50</v>
      </c>
      <c r="F47" s="6">
        <v>45</v>
      </c>
      <c r="G47" s="6">
        <v>50</v>
      </c>
      <c r="H47" s="6">
        <v>57</v>
      </c>
      <c r="I47" s="6">
        <v>50</v>
      </c>
      <c r="J47" s="6">
        <v>48</v>
      </c>
      <c r="K47" s="6">
        <v>54</v>
      </c>
      <c r="L47" s="6">
        <v>56</v>
      </c>
      <c r="M47" s="6">
        <v>56</v>
      </c>
      <c r="N47" s="6">
        <v>57</v>
      </c>
      <c r="O47" s="6">
        <v>32</v>
      </c>
      <c r="P47" s="6">
        <v>46963</v>
      </c>
      <c r="Q47" s="6">
        <v>42335</v>
      </c>
      <c r="R47" s="6">
        <v>42411</v>
      </c>
      <c r="S47" s="6" t="e">
        <v>#VALUE!</v>
      </c>
      <c r="T47" s="6" t="e">
        <v>#VALUE!</v>
      </c>
      <c r="U47" s="6" t="e">
        <v>#VALUE!</v>
      </c>
      <c r="V47" s="6" t="e">
        <v>#VALUE!</v>
      </c>
      <c r="W47" s="6" t="e">
        <v>#VALUE!</v>
      </c>
      <c r="X47" s="6" t="e">
        <v>#VALUE!</v>
      </c>
    </row>
    <row r="48" spans="1:24" s="6" customFormat="1">
      <c r="A48" s="6" t="str">
        <f t="array" ref="A48:X48">IFERROR(IF(INT(A47:X47/256)=0,"",INT(A47:X47/256)&amp;".")&amp;IF(MOD(A47:X47,256)=34,255&amp;".",MOD(A47:X47,256)&amp;"."),"")</f>
        <v>185.113.</v>
      </c>
      <c r="B48" s="6" t="str">
        <v>184.220.</v>
      </c>
      <c r="C48" s="6" t="str">
        <v>161.71.</v>
      </c>
      <c r="D48" s="6" t="str">
        <v>48.</v>
      </c>
      <c r="E48" s="6" t="str">
        <v>50.</v>
      </c>
      <c r="F48" s="6" t="str">
        <v>45.</v>
      </c>
      <c r="G48" s="6" t="str">
        <v>50.</v>
      </c>
      <c r="H48" s="6" t="str">
        <v>57.</v>
      </c>
      <c r="I48" s="6" t="str">
        <v>50.</v>
      </c>
      <c r="J48" s="6" t="str">
        <v>48.</v>
      </c>
      <c r="K48" s="6" t="str">
        <v>54.</v>
      </c>
      <c r="L48" s="6" t="str">
        <v>56.</v>
      </c>
      <c r="M48" s="6" t="str">
        <v>56.</v>
      </c>
      <c r="N48" s="6" t="str">
        <v>57.</v>
      </c>
      <c r="O48" s="6" t="str">
        <v>32.</v>
      </c>
      <c r="P48" s="6" t="str">
        <v>183.115.</v>
      </c>
      <c r="Q48" s="6" t="str">
        <v>165.95.</v>
      </c>
      <c r="R48" s="6" t="str">
        <v>165.171.</v>
      </c>
      <c r="S48" s="6" t="str">
        <v/>
      </c>
      <c r="T48" s="6" t="str">
        <v/>
      </c>
      <c r="U48" s="6" t="str">
        <v/>
      </c>
      <c r="V48" s="6" t="str">
        <v/>
      </c>
      <c r="W48" s="6" t="str">
        <v/>
      </c>
      <c r="X48" s="6" t="str">
        <v/>
      </c>
    </row>
    <row r="49" spans="1:24" s="6" customFormat="1">
      <c r="A49" s="6">
        <f t="array" ref="A49:X49">CODE(MID($B6,{1,2,3,4,5,6,7,8,9,10,11,12,13,14,15,16,17,18,19,20,21,22,23,24},1))</f>
        <v>42435</v>
      </c>
      <c r="B49" s="6">
        <v>43341</v>
      </c>
      <c r="C49" s="6">
        <v>45263</v>
      </c>
      <c r="D49" s="6">
        <v>42148</v>
      </c>
      <c r="E49" s="6">
        <v>42099</v>
      </c>
      <c r="F49" s="6">
        <v>47348</v>
      </c>
      <c r="G49" s="6">
        <v>42048</v>
      </c>
      <c r="H49" s="6">
        <v>44145</v>
      </c>
      <c r="I49" s="6">
        <v>49</v>
      </c>
      <c r="J49" s="6">
        <v>54</v>
      </c>
      <c r="K49" s="6">
        <v>56</v>
      </c>
      <c r="L49" s="6">
        <v>47289</v>
      </c>
      <c r="M49" s="6">
        <v>49</v>
      </c>
      <c r="N49" s="6">
        <v>50</v>
      </c>
      <c r="O49" s="6">
        <v>70</v>
      </c>
      <c r="P49" s="6" t="e">
        <v>#VALUE!</v>
      </c>
      <c r="Q49" s="6" t="e">
        <v>#VALUE!</v>
      </c>
      <c r="R49" s="6" t="e">
        <v>#VALUE!</v>
      </c>
      <c r="S49" s="6" t="e">
        <v>#VALUE!</v>
      </c>
      <c r="T49" s="6" t="e">
        <v>#VALUE!</v>
      </c>
      <c r="U49" s="6" t="e">
        <v>#VALUE!</v>
      </c>
      <c r="V49" s="6" t="e">
        <v>#VALUE!</v>
      </c>
      <c r="W49" s="6" t="e">
        <v>#VALUE!</v>
      </c>
      <c r="X49" s="6" t="e">
        <v>#VALUE!</v>
      </c>
    </row>
    <row r="50" spans="1:24" s="6" customFormat="1">
      <c r="A50" s="6" t="str">
        <f t="array" ref="A50:X50">IFERROR(IF(INT(A49:X49/256)=0,"",INT(A49:X49/256)&amp;".")&amp;IF(MOD(A49:X49,256)=34,255&amp;".",MOD(A49:X49,256)&amp;"."),"")</f>
        <v>165.195.</v>
      </c>
      <c r="B50" s="6" t="str">
        <v>169.77.</v>
      </c>
      <c r="C50" s="6" t="str">
        <v>176.207.</v>
      </c>
      <c r="D50" s="6" t="str">
        <v>164.164.</v>
      </c>
      <c r="E50" s="6" t="str">
        <v>164.115.</v>
      </c>
      <c r="F50" s="6" t="str">
        <v>184.244.</v>
      </c>
      <c r="G50" s="6" t="str">
        <v>164.64.</v>
      </c>
      <c r="H50" s="6" t="str">
        <v>172.113.</v>
      </c>
      <c r="I50" s="6" t="str">
        <v>49.</v>
      </c>
      <c r="J50" s="6" t="str">
        <v>54.</v>
      </c>
      <c r="K50" s="6" t="str">
        <v>56.</v>
      </c>
      <c r="L50" s="6" t="str">
        <v>184.185.</v>
      </c>
      <c r="M50" s="6" t="str">
        <v>49.</v>
      </c>
      <c r="N50" s="6" t="str">
        <v>50.</v>
      </c>
      <c r="O50" s="6" t="str">
        <v>70.</v>
      </c>
      <c r="P50" s="6" t="str">
        <v/>
      </c>
      <c r="Q50" s="6" t="str">
        <v/>
      </c>
      <c r="R50" s="6" t="str">
        <v/>
      </c>
      <c r="S50" s="6" t="str">
        <v/>
      </c>
      <c r="T50" s="6" t="str">
        <v/>
      </c>
      <c r="U50" s="6" t="str">
        <v/>
      </c>
      <c r="V50" s="6" t="str">
        <v/>
      </c>
      <c r="W50" s="6" t="str">
        <v/>
      </c>
      <c r="X50" s="6" t="str">
        <v/>
      </c>
    </row>
    <row r="51" spans="1:24" s="21" customFormat="1"/>
  </sheetData>
  <sheetProtection password="CC74" sheet="1" objects="1" scenarios="1"/>
  <mergeCells count="18">
    <mergeCell ref="A7:J7"/>
    <mergeCell ref="A8:J8"/>
    <mergeCell ref="A37:J39"/>
    <mergeCell ref="A29:J31"/>
    <mergeCell ref="A21:J23"/>
    <mergeCell ref="G36:I36"/>
    <mergeCell ref="G20:I20"/>
    <mergeCell ref="G28:I28"/>
    <mergeCell ref="G11:I11"/>
    <mergeCell ref="A13:J15"/>
    <mergeCell ref="F6:G6"/>
    <mergeCell ref="B5:E5"/>
    <mergeCell ref="B6:E6"/>
    <mergeCell ref="B3:E3"/>
    <mergeCell ref="B4:E4"/>
    <mergeCell ref="F3:G3"/>
    <mergeCell ref="F4:G4"/>
    <mergeCell ref="F5:G5"/>
  </mergeCells>
  <phoneticPr fontId="1" type="noConversion"/>
  <conditionalFormatting sqref="F3:G6">
    <cfRule type="cellIs" dxfId="3" priority="1" stopIfTrue="1" operator="greaterThan">
      <formula>24</formula>
    </cfRule>
  </conditionalFormatting>
  <printOptions horizontalCentered="1"/>
  <pageMargins left="0.27559055118110237" right="0.31496062992125984" top="0.41" bottom="0.31" header="0.51181102362204722" footer="0.26"/>
  <pageSetup paperSize="9" orientation="portrait" r:id="rId1"/>
  <headerFooter alignWithMargins="0"/>
  <rowBreaks count="1" manualBreakCount="1">
    <brk id="4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4"/>
  <sheetViews>
    <sheetView workbookViewId="0">
      <selection activeCell="N16" sqref="N16"/>
    </sheetView>
  </sheetViews>
  <sheetFormatPr defaultRowHeight="15"/>
  <cols>
    <col min="1" max="1" width="9.5" style="30" customWidth="1"/>
    <col min="2" max="2" width="9.5" style="30" bestFit="1" customWidth="1"/>
    <col min="3" max="5" width="9" style="30"/>
    <col min="6" max="7" width="9.5" style="30" customWidth="1"/>
    <col min="8" max="256" width="9" style="30"/>
    <col min="257" max="257" width="9.5" style="30" customWidth="1"/>
    <col min="258" max="258" width="9.5" style="30" bestFit="1" customWidth="1"/>
    <col min="259" max="261" width="9" style="30"/>
    <col min="262" max="263" width="9.5" style="30" customWidth="1"/>
    <col min="264" max="512" width="9" style="30"/>
    <col min="513" max="513" width="9.5" style="30" customWidth="1"/>
    <col min="514" max="514" width="9.5" style="30" bestFit="1" customWidth="1"/>
    <col min="515" max="517" width="9" style="30"/>
    <col min="518" max="519" width="9.5" style="30" customWidth="1"/>
    <col min="520" max="768" width="9" style="30"/>
    <col min="769" max="769" width="9.5" style="30" customWidth="1"/>
    <col min="770" max="770" width="9.5" style="30" bestFit="1" customWidth="1"/>
    <col min="771" max="773" width="9" style="30"/>
    <col min="774" max="775" width="9.5" style="30" customWidth="1"/>
    <col min="776" max="1024" width="9" style="30"/>
    <col min="1025" max="1025" width="9.5" style="30" customWidth="1"/>
    <col min="1026" max="1026" width="9.5" style="30" bestFit="1" customWidth="1"/>
    <col min="1027" max="1029" width="9" style="30"/>
    <col min="1030" max="1031" width="9.5" style="30" customWidth="1"/>
    <col min="1032" max="1280" width="9" style="30"/>
    <col min="1281" max="1281" width="9.5" style="30" customWidth="1"/>
    <col min="1282" max="1282" width="9.5" style="30" bestFit="1" customWidth="1"/>
    <col min="1283" max="1285" width="9" style="30"/>
    <col min="1286" max="1287" width="9.5" style="30" customWidth="1"/>
    <col min="1288" max="1536" width="9" style="30"/>
    <col min="1537" max="1537" width="9.5" style="30" customWidth="1"/>
    <col min="1538" max="1538" width="9.5" style="30" bestFit="1" customWidth="1"/>
    <col min="1539" max="1541" width="9" style="30"/>
    <col min="1542" max="1543" width="9.5" style="30" customWidth="1"/>
    <col min="1544" max="1792" width="9" style="30"/>
    <col min="1793" max="1793" width="9.5" style="30" customWidth="1"/>
    <col min="1794" max="1794" width="9.5" style="30" bestFit="1" customWidth="1"/>
    <col min="1795" max="1797" width="9" style="30"/>
    <col min="1798" max="1799" width="9.5" style="30" customWidth="1"/>
    <col min="1800" max="2048" width="9" style="30"/>
    <col min="2049" max="2049" width="9.5" style="30" customWidth="1"/>
    <col min="2050" max="2050" width="9.5" style="30" bestFit="1" customWidth="1"/>
    <col min="2051" max="2053" width="9" style="30"/>
    <col min="2054" max="2055" width="9.5" style="30" customWidth="1"/>
    <col min="2056" max="2304" width="9" style="30"/>
    <col min="2305" max="2305" width="9.5" style="30" customWidth="1"/>
    <col min="2306" max="2306" width="9.5" style="30" bestFit="1" customWidth="1"/>
    <col min="2307" max="2309" width="9" style="30"/>
    <col min="2310" max="2311" width="9.5" style="30" customWidth="1"/>
    <col min="2312" max="2560" width="9" style="30"/>
    <col min="2561" max="2561" width="9.5" style="30" customWidth="1"/>
    <col min="2562" max="2562" width="9.5" style="30" bestFit="1" customWidth="1"/>
    <col min="2563" max="2565" width="9" style="30"/>
    <col min="2566" max="2567" width="9.5" style="30" customWidth="1"/>
    <col min="2568" max="2816" width="9" style="30"/>
    <col min="2817" max="2817" width="9.5" style="30" customWidth="1"/>
    <col min="2818" max="2818" width="9.5" style="30" bestFit="1" customWidth="1"/>
    <col min="2819" max="2821" width="9" style="30"/>
    <col min="2822" max="2823" width="9.5" style="30" customWidth="1"/>
    <col min="2824" max="3072" width="9" style="30"/>
    <col min="3073" max="3073" width="9.5" style="30" customWidth="1"/>
    <col min="3074" max="3074" width="9.5" style="30" bestFit="1" customWidth="1"/>
    <col min="3075" max="3077" width="9" style="30"/>
    <col min="3078" max="3079" width="9.5" style="30" customWidth="1"/>
    <col min="3080" max="3328" width="9" style="30"/>
    <col min="3329" max="3329" width="9.5" style="30" customWidth="1"/>
    <col min="3330" max="3330" width="9.5" style="30" bestFit="1" customWidth="1"/>
    <col min="3331" max="3333" width="9" style="30"/>
    <col min="3334" max="3335" width="9.5" style="30" customWidth="1"/>
    <col min="3336" max="3584" width="9" style="30"/>
    <col min="3585" max="3585" width="9.5" style="30" customWidth="1"/>
    <col min="3586" max="3586" width="9.5" style="30" bestFit="1" customWidth="1"/>
    <col min="3587" max="3589" width="9" style="30"/>
    <col min="3590" max="3591" width="9.5" style="30" customWidth="1"/>
    <col min="3592" max="3840" width="9" style="30"/>
    <col min="3841" max="3841" width="9.5" style="30" customWidth="1"/>
    <col min="3842" max="3842" width="9.5" style="30" bestFit="1" customWidth="1"/>
    <col min="3843" max="3845" width="9" style="30"/>
    <col min="3846" max="3847" width="9.5" style="30" customWidth="1"/>
    <col min="3848" max="4096" width="9" style="30"/>
    <col min="4097" max="4097" width="9.5" style="30" customWidth="1"/>
    <col min="4098" max="4098" width="9.5" style="30" bestFit="1" customWidth="1"/>
    <col min="4099" max="4101" width="9" style="30"/>
    <col min="4102" max="4103" width="9.5" style="30" customWidth="1"/>
    <col min="4104" max="4352" width="9" style="30"/>
    <col min="4353" max="4353" width="9.5" style="30" customWidth="1"/>
    <col min="4354" max="4354" width="9.5" style="30" bestFit="1" customWidth="1"/>
    <col min="4355" max="4357" width="9" style="30"/>
    <col min="4358" max="4359" width="9.5" style="30" customWidth="1"/>
    <col min="4360" max="4608" width="9" style="30"/>
    <col min="4609" max="4609" width="9.5" style="30" customWidth="1"/>
    <col min="4610" max="4610" width="9.5" style="30" bestFit="1" customWidth="1"/>
    <col min="4611" max="4613" width="9" style="30"/>
    <col min="4614" max="4615" width="9.5" style="30" customWidth="1"/>
    <col min="4616" max="4864" width="9" style="30"/>
    <col min="4865" max="4865" width="9.5" style="30" customWidth="1"/>
    <col min="4866" max="4866" width="9.5" style="30" bestFit="1" customWidth="1"/>
    <col min="4867" max="4869" width="9" style="30"/>
    <col min="4870" max="4871" width="9.5" style="30" customWidth="1"/>
    <col min="4872" max="5120" width="9" style="30"/>
    <col min="5121" max="5121" width="9.5" style="30" customWidth="1"/>
    <col min="5122" max="5122" width="9.5" style="30" bestFit="1" customWidth="1"/>
    <col min="5123" max="5125" width="9" style="30"/>
    <col min="5126" max="5127" width="9.5" style="30" customWidth="1"/>
    <col min="5128" max="5376" width="9" style="30"/>
    <col min="5377" max="5377" width="9.5" style="30" customWidth="1"/>
    <col min="5378" max="5378" width="9.5" style="30" bestFit="1" customWidth="1"/>
    <col min="5379" max="5381" width="9" style="30"/>
    <col min="5382" max="5383" width="9.5" style="30" customWidth="1"/>
    <col min="5384" max="5632" width="9" style="30"/>
    <col min="5633" max="5633" width="9.5" style="30" customWidth="1"/>
    <col min="5634" max="5634" width="9.5" style="30" bestFit="1" customWidth="1"/>
    <col min="5635" max="5637" width="9" style="30"/>
    <col min="5638" max="5639" width="9.5" style="30" customWidth="1"/>
    <col min="5640" max="5888" width="9" style="30"/>
    <col min="5889" max="5889" width="9.5" style="30" customWidth="1"/>
    <col min="5890" max="5890" width="9.5" style="30" bestFit="1" customWidth="1"/>
    <col min="5891" max="5893" width="9" style="30"/>
    <col min="5894" max="5895" width="9.5" style="30" customWidth="1"/>
    <col min="5896" max="6144" width="9" style="30"/>
    <col min="6145" max="6145" width="9.5" style="30" customWidth="1"/>
    <col min="6146" max="6146" width="9.5" style="30" bestFit="1" customWidth="1"/>
    <col min="6147" max="6149" width="9" style="30"/>
    <col min="6150" max="6151" width="9.5" style="30" customWidth="1"/>
    <col min="6152" max="6400" width="9" style="30"/>
    <col min="6401" max="6401" width="9.5" style="30" customWidth="1"/>
    <col min="6402" max="6402" width="9.5" style="30" bestFit="1" customWidth="1"/>
    <col min="6403" max="6405" width="9" style="30"/>
    <col min="6406" max="6407" width="9.5" style="30" customWidth="1"/>
    <col min="6408" max="6656" width="9" style="30"/>
    <col min="6657" max="6657" width="9.5" style="30" customWidth="1"/>
    <col min="6658" max="6658" width="9.5" style="30" bestFit="1" customWidth="1"/>
    <col min="6659" max="6661" width="9" style="30"/>
    <col min="6662" max="6663" width="9.5" style="30" customWidth="1"/>
    <col min="6664" max="6912" width="9" style="30"/>
    <col min="6913" max="6913" width="9.5" style="30" customWidth="1"/>
    <col min="6914" max="6914" width="9.5" style="30" bestFit="1" customWidth="1"/>
    <col min="6915" max="6917" width="9" style="30"/>
    <col min="6918" max="6919" width="9.5" style="30" customWidth="1"/>
    <col min="6920" max="7168" width="9" style="30"/>
    <col min="7169" max="7169" width="9.5" style="30" customWidth="1"/>
    <col min="7170" max="7170" width="9.5" style="30" bestFit="1" customWidth="1"/>
    <col min="7171" max="7173" width="9" style="30"/>
    <col min="7174" max="7175" width="9.5" style="30" customWidth="1"/>
    <col min="7176" max="7424" width="9" style="30"/>
    <col min="7425" max="7425" width="9.5" style="30" customWidth="1"/>
    <col min="7426" max="7426" width="9.5" style="30" bestFit="1" customWidth="1"/>
    <col min="7427" max="7429" width="9" style="30"/>
    <col min="7430" max="7431" width="9.5" style="30" customWidth="1"/>
    <col min="7432" max="7680" width="9" style="30"/>
    <col min="7681" max="7681" width="9.5" style="30" customWidth="1"/>
    <col min="7682" max="7682" width="9.5" style="30" bestFit="1" customWidth="1"/>
    <col min="7683" max="7685" width="9" style="30"/>
    <col min="7686" max="7687" width="9.5" style="30" customWidth="1"/>
    <col min="7688" max="7936" width="9" style="30"/>
    <col min="7937" max="7937" width="9.5" style="30" customWidth="1"/>
    <col min="7938" max="7938" width="9.5" style="30" bestFit="1" customWidth="1"/>
    <col min="7939" max="7941" width="9" style="30"/>
    <col min="7942" max="7943" width="9.5" style="30" customWidth="1"/>
    <col min="7944" max="8192" width="9" style="30"/>
    <col min="8193" max="8193" width="9.5" style="30" customWidth="1"/>
    <col min="8194" max="8194" width="9.5" style="30" bestFit="1" customWidth="1"/>
    <col min="8195" max="8197" width="9" style="30"/>
    <col min="8198" max="8199" width="9.5" style="30" customWidth="1"/>
    <col min="8200" max="8448" width="9" style="30"/>
    <col min="8449" max="8449" width="9.5" style="30" customWidth="1"/>
    <col min="8450" max="8450" width="9.5" style="30" bestFit="1" customWidth="1"/>
    <col min="8451" max="8453" width="9" style="30"/>
    <col min="8454" max="8455" width="9.5" style="30" customWidth="1"/>
    <col min="8456" max="8704" width="9" style="30"/>
    <col min="8705" max="8705" width="9.5" style="30" customWidth="1"/>
    <col min="8706" max="8706" width="9.5" style="30" bestFit="1" customWidth="1"/>
    <col min="8707" max="8709" width="9" style="30"/>
    <col min="8710" max="8711" width="9.5" style="30" customWidth="1"/>
    <col min="8712" max="8960" width="9" style="30"/>
    <col min="8961" max="8961" width="9.5" style="30" customWidth="1"/>
    <col min="8962" max="8962" width="9.5" style="30" bestFit="1" customWidth="1"/>
    <col min="8963" max="8965" width="9" style="30"/>
    <col min="8966" max="8967" width="9.5" style="30" customWidth="1"/>
    <col min="8968" max="9216" width="9" style="30"/>
    <col min="9217" max="9217" width="9.5" style="30" customWidth="1"/>
    <col min="9218" max="9218" width="9.5" style="30" bestFit="1" customWidth="1"/>
    <col min="9219" max="9221" width="9" style="30"/>
    <col min="9222" max="9223" width="9.5" style="30" customWidth="1"/>
    <col min="9224" max="9472" width="9" style="30"/>
    <col min="9473" max="9473" width="9.5" style="30" customWidth="1"/>
    <col min="9474" max="9474" width="9.5" style="30" bestFit="1" customWidth="1"/>
    <col min="9475" max="9477" width="9" style="30"/>
    <col min="9478" max="9479" width="9.5" style="30" customWidth="1"/>
    <col min="9480" max="9728" width="9" style="30"/>
    <col min="9729" max="9729" width="9.5" style="30" customWidth="1"/>
    <col min="9730" max="9730" width="9.5" style="30" bestFit="1" customWidth="1"/>
    <col min="9731" max="9733" width="9" style="30"/>
    <col min="9734" max="9735" width="9.5" style="30" customWidth="1"/>
    <col min="9736" max="9984" width="9" style="30"/>
    <col min="9985" max="9985" width="9.5" style="30" customWidth="1"/>
    <col min="9986" max="9986" width="9.5" style="30" bestFit="1" customWidth="1"/>
    <col min="9987" max="9989" width="9" style="30"/>
    <col min="9990" max="9991" width="9.5" style="30" customWidth="1"/>
    <col min="9992" max="10240" width="9" style="30"/>
    <col min="10241" max="10241" width="9.5" style="30" customWidth="1"/>
    <col min="10242" max="10242" width="9.5" style="30" bestFit="1" customWidth="1"/>
    <col min="10243" max="10245" width="9" style="30"/>
    <col min="10246" max="10247" width="9.5" style="30" customWidth="1"/>
    <col min="10248" max="10496" width="9" style="30"/>
    <col min="10497" max="10497" width="9.5" style="30" customWidth="1"/>
    <col min="10498" max="10498" width="9.5" style="30" bestFit="1" customWidth="1"/>
    <col min="10499" max="10501" width="9" style="30"/>
    <col min="10502" max="10503" width="9.5" style="30" customWidth="1"/>
    <col min="10504" max="10752" width="9" style="30"/>
    <col min="10753" max="10753" width="9.5" style="30" customWidth="1"/>
    <col min="10754" max="10754" width="9.5" style="30" bestFit="1" customWidth="1"/>
    <col min="10755" max="10757" width="9" style="30"/>
    <col min="10758" max="10759" width="9.5" style="30" customWidth="1"/>
    <col min="10760" max="11008" width="9" style="30"/>
    <col min="11009" max="11009" width="9.5" style="30" customWidth="1"/>
    <col min="11010" max="11010" width="9.5" style="30" bestFit="1" customWidth="1"/>
    <col min="11011" max="11013" width="9" style="30"/>
    <col min="11014" max="11015" width="9.5" style="30" customWidth="1"/>
    <col min="11016" max="11264" width="9" style="30"/>
    <col min="11265" max="11265" width="9.5" style="30" customWidth="1"/>
    <col min="11266" max="11266" width="9.5" style="30" bestFit="1" customWidth="1"/>
    <col min="11267" max="11269" width="9" style="30"/>
    <col min="11270" max="11271" width="9.5" style="30" customWidth="1"/>
    <col min="11272" max="11520" width="9" style="30"/>
    <col min="11521" max="11521" width="9.5" style="30" customWidth="1"/>
    <col min="11522" max="11522" width="9.5" style="30" bestFit="1" customWidth="1"/>
    <col min="11523" max="11525" width="9" style="30"/>
    <col min="11526" max="11527" width="9.5" style="30" customWidth="1"/>
    <col min="11528" max="11776" width="9" style="30"/>
    <col min="11777" max="11777" width="9.5" style="30" customWidth="1"/>
    <col min="11778" max="11778" width="9.5" style="30" bestFit="1" customWidth="1"/>
    <col min="11779" max="11781" width="9" style="30"/>
    <col min="11782" max="11783" width="9.5" style="30" customWidth="1"/>
    <col min="11784" max="12032" width="9" style="30"/>
    <col min="12033" max="12033" width="9.5" style="30" customWidth="1"/>
    <col min="12034" max="12034" width="9.5" style="30" bestFit="1" customWidth="1"/>
    <col min="12035" max="12037" width="9" style="30"/>
    <col min="12038" max="12039" width="9.5" style="30" customWidth="1"/>
    <col min="12040" max="12288" width="9" style="30"/>
    <col min="12289" max="12289" width="9.5" style="30" customWidth="1"/>
    <col min="12290" max="12290" width="9.5" style="30" bestFit="1" customWidth="1"/>
    <col min="12291" max="12293" width="9" style="30"/>
    <col min="12294" max="12295" width="9.5" style="30" customWidth="1"/>
    <col min="12296" max="12544" width="9" style="30"/>
    <col min="12545" max="12545" width="9.5" style="30" customWidth="1"/>
    <col min="12546" max="12546" width="9.5" style="30" bestFit="1" customWidth="1"/>
    <col min="12547" max="12549" width="9" style="30"/>
    <col min="12550" max="12551" width="9.5" style="30" customWidth="1"/>
    <col min="12552" max="12800" width="9" style="30"/>
    <col min="12801" max="12801" width="9.5" style="30" customWidth="1"/>
    <col min="12802" max="12802" width="9.5" style="30" bestFit="1" customWidth="1"/>
    <col min="12803" max="12805" width="9" style="30"/>
    <col min="12806" max="12807" width="9.5" style="30" customWidth="1"/>
    <col min="12808" max="13056" width="9" style="30"/>
    <col min="13057" max="13057" width="9.5" style="30" customWidth="1"/>
    <col min="13058" max="13058" width="9.5" style="30" bestFit="1" customWidth="1"/>
    <col min="13059" max="13061" width="9" style="30"/>
    <col min="13062" max="13063" width="9.5" style="30" customWidth="1"/>
    <col min="13064" max="13312" width="9" style="30"/>
    <col min="13313" max="13313" width="9.5" style="30" customWidth="1"/>
    <col min="13314" max="13314" width="9.5" style="30" bestFit="1" customWidth="1"/>
    <col min="13315" max="13317" width="9" style="30"/>
    <col min="13318" max="13319" width="9.5" style="30" customWidth="1"/>
    <col min="13320" max="13568" width="9" style="30"/>
    <col min="13569" max="13569" width="9.5" style="30" customWidth="1"/>
    <col min="13570" max="13570" width="9.5" style="30" bestFit="1" customWidth="1"/>
    <col min="13571" max="13573" width="9" style="30"/>
    <col min="13574" max="13575" width="9.5" style="30" customWidth="1"/>
    <col min="13576" max="13824" width="9" style="30"/>
    <col min="13825" max="13825" width="9.5" style="30" customWidth="1"/>
    <col min="13826" max="13826" width="9.5" style="30" bestFit="1" customWidth="1"/>
    <col min="13827" max="13829" width="9" style="30"/>
    <col min="13830" max="13831" width="9.5" style="30" customWidth="1"/>
    <col min="13832" max="14080" width="9" style="30"/>
    <col min="14081" max="14081" width="9.5" style="30" customWidth="1"/>
    <col min="14082" max="14082" width="9.5" style="30" bestFit="1" customWidth="1"/>
    <col min="14083" max="14085" width="9" style="30"/>
    <col min="14086" max="14087" width="9.5" style="30" customWidth="1"/>
    <col min="14088" max="14336" width="9" style="30"/>
    <col min="14337" max="14337" width="9.5" style="30" customWidth="1"/>
    <col min="14338" max="14338" width="9.5" style="30" bestFit="1" customWidth="1"/>
    <col min="14339" max="14341" width="9" style="30"/>
    <col min="14342" max="14343" width="9.5" style="30" customWidth="1"/>
    <col min="14344" max="14592" width="9" style="30"/>
    <col min="14593" max="14593" width="9.5" style="30" customWidth="1"/>
    <col min="14594" max="14594" width="9.5" style="30" bestFit="1" customWidth="1"/>
    <col min="14595" max="14597" width="9" style="30"/>
    <col min="14598" max="14599" width="9.5" style="30" customWidth="1"/>
    <col min="14600" max="14848" width="9" style="30"/>
    <col min="14849" max="14849" width="9.5" style="30" customWidth="1"/>
    <col min="14850" max="14850" width="9.5" style="30" bestFit="1" customWidth="1"/>
    <col min="14851" max="14853" width="9" style="30"/>
    <col min="14854" max="14855" width="9.5" style="30" customWidth="1"/>
    <col min="14856" max="15104" width="9" style="30"/>
    <col min="15105" max="15105" width="9.5" style="30" customWidth="1"/>
    <col min="15106" max="15106" width="9.5" style="30" bestFit="1" customWidth="1"/>
    <col min="15107" max="15109" width="9" style="30"/>
    <col min="15110" max="15111" width="9.5" style="30" customWidth="1"/>
    <col min="15112" max="15360" width="9" style="30"/>
    <col min="15361" max="15361" width="9.5" style="30" customWidth="1"/>
    <col min="15362" max="15362" width="9.5" style="30" bestFit="1" customWidth="1"/>
    <col min="15363" max="15365" width="9" style="30"/>
    <col min="15366" max="15367" width="9.5" style="30" customWidth="1"/>
    <col min="15368" max="15616" width="9" style="30"/>
    <col min="15617" max="15617" width="9.5" style="30" customWidth="1"/>
    <col min="15618" max="15618" width="9.5" style="30" bestFit="1" customWidth="1"/>
    <col min="15619" max="15621" width="9" style="30"/>
    <col min="15622" max="15623" width="9.5" style="30" customWidth="1"/>
    <col min="15624" max="15872" width="9" style="30"/>
    <col min="15873" max="15873" width="9.5" style="30" customWidth="1"/>
    <col min="15874" max="15874" width="9.5" style="30" bestFit="1" customWidth="1"/>
    <col min="15875" max="15877" width="9" style="30"/>
    <col min="15878" max="15879" width="9.5" style="30" customWidth="1"/>
    <col min="15880" max="16128" width="9" style="30"/>
    <col min="16129" max="16129" width="9.5" style="30" customWidth="1"/>
    <col min="16130" max="16130" width="9.5" style="30" bestFit="1" customWidth="1"/>
    <col min="16131" max="16133" width="9" style="30"/>
    <col min="16134" max="16135" width="9.5" style="30" customWidth="1"/>
    <col min="16136" max="16384" width="9" style="30"/>
  </cols>
  <sheetData>
    <row r="1" spans="1:10" ht="17.25" thickBot="1">
      <c r="B1" s="31" t="s">
        <v>14</v>
      </c>
    </row>
    <row r="2" spans="1:10" ht="16.5">
      <c r="A2" s="32" t="s">
        <v>15</v>
      </c>
      <c r="B2" s="96" t="s">
        <v>16</v>
      </c>
      <c r="C2" s="97"/>
      <c r="D2" s="97"/>
      <c r="E2" s="98"/>
      <c r="F2" s="87">
        <v>24</v>
      </c>
      <c r="G2" s="88"/>
    </row>
    <row r="3" spans="1:10" ht="16.5">
      <c r="A3" s="33" t="s">
        <v>17</v>
      </c>
      <c r="B3" s="99" t="s">
        <v>16</v>
      </c>
      <c r="C3" s="100"/>
      <c r="D3" s="100"/>
      <c r="E3" s="101"/>
      <c r="F3" s="87">
        <v>24</v>
      </c>
      <c r="G3" s="88"/>
    </row>
    <row r="4" spans="1:10" ht="16.5">
      <c r="A4" s="33" t="s">
        <v>18</v>
      </c>
      <c r="B4" s="99" t="s">
        <v>16</v>
      </c>
      <c r="C4" s="100"/>
      <c r="D4" s="100"/>
      <c r="E4" s="101"/>
      <c r="F4" s="87">
        <v>24</v>
      </c>
      <c r="G4" s="88"/>
    </row>
    <row r="5" spans="1:10" ht="17.25" thickBot="1">
      <c r="A5" s="33" t="s">
        <v>19</v>
      </c>
      <c r="B5" s="84" t="s">
        <v>16</v>
      </c>
      <c r="C5" s="85"/>
      <c r="D5" s="85"/>
      <c r="E5" s="86"/>
      <c r="F5" s="87">
        <v>24</v>
      </c>
      <c r="G5" s="88"/>
    </row>
    <row r="7" spans="1:10" ht="63" customHeight="1">
      <c r="A7" s="89"/>
      <c r="B7" s="89"/>
      <c r="C7" s="89"/>
      <c r="D7" s="89"/>
      <c r="E7" s="89"/>
      <c r="F7" s="89"/>
      <c r="G7" s="89"/>
      <c r="H7" s="89"/>
      <c r="I7" s="89"/>
      <c r="J7" s="89"/>
    </row>
    <row r="8" spans="1:10" s="34" customFormat="1" ht="49.5" customHeight="1">
      <c r="A8" s="90" t="s">
        <v>20</v>
      </c>
      <c r="B8" s="90"/>
      <c r="C8" s="90"/>
      <c r="D8" s="90"/>
      <c r="E8" s="90"/>
      <c r="F8" s="90"/>
      <c r="G8" s="90"/>
      <c r="H8" s="90"/>
      <c r="I8" s="90"/>
      <c r="J8" s="90"/>
    </row>
    <row r="9" spans="1:10" s="34" customFormat="1" ht="28.5" customHeight="1">
      <c r="A9" s="35" t="s">
        <v>21</v>
      </c>
    </row>
    <row r="10" spans="1:10" s="34" customFormat="1" ht="28.5" customHeight="1" thickBot="1">
      <c r="A10" s="36" t="s">
        <v>22</v>
      </c>
    </row>
    <row r="11" spans="1:10">
      <c r="A11" s="37"/>
      <c r="B11" s="38"/>
      <c r="C11" s="38"/>
      <c r="D11" s="38"/>
      <c r="E11" s="38"/>
      <c r="F11" s="38"/>
      <c r="G11" s="38"/>
      <c r="H11" s="38"/>
      <c r="I11" s="38"/>
      <c r="J11" s="39"/>
    </row>
    <row r="12" spans="1:10">
      <c r="A12" s="40"/>
      <c r="B12" s="41"/>
      <c r="C12" s="41"/>
      <c r="D12" s="41"/>
      <c r="E12" s="41"/>
      <c r="G12" s="91" t="s">
        <v>13</v>
      </c>
      <c r="H12" s="91"/>
      <c r="I12" s="91"/>
      <c r="J12" s="42"/>
    </row>
    <row r="13" spans="1:10">
      <c r="A13" s="81" t="s">
        <v>28</v>
      </c>
      <c r="B13" s="82"/>
      <c r="C13" s="82"/>
      <c r="D13" s="82"/>
      <c r="E13" s="82"/>
      <c r="F13" s="82"/>
      <c r="G13" s="82"/>
      <c r="H13" s="82"/>
      <c r="I13" s="82"/>
      <c r="J13" s="83"/>
    </row>
    <row r="14" spans="1:10">
      <c r="A14" s="81"/>
      <c r="B14" s="82"/>
      <c r="C14" s="82"/>
      <c r="D14" s="82"/>
      <c r="E14" s="82"/>
      <c r="F14" s="82"/>
      <c r="G14" s="82"/>
      <c r="H14" s="82"/>
      <c r="I14" s="82"/>
      <c r="J14" s="83"/>
    </row>
    <row r="15" spans="1:10">
      <c r="A15" s="81"/>
      <c r="B15" s="82"/>
      <c r="C15" s="82"/>
      <c r="D15" s="82"/>
      <c r="E15" s="82"/>
      <c r="F15" s="82"/>
      <c r="G15" s="82"/>
      <c r="H15" s="82"/>
      <c r="I15" s="82"/>
      <c r="J15" s="83"/>
    </row>
    <row r="16" spans="1:10">
      <c r="A16" s="40"/>
      <c r="B16" s="41"/>
      <c r="C16" s="41"/>
      <c r="D16" s="41"/>
      <c r="E16" s="41"/>
      <c r="F16" s="41"/>
      <c r="G16" s="41"/>
      <c r="H16" s="41"/>
      <c r="I16" s="41"/>
      <c r="J16" s="42"/>
    </row>
    <row r="17" spans="1:13" ht="15.75" thickBot="1">
      <c r="A17" s="43"/>
      <c r="B17" s="44"/>
      <c r="C17" s="44"/>
      <c r="D17" s="44"/>
      <c r="E17" s="44"/>
      <c r="F17" s="44"/>
      <c r="G17" s="44"/>
      <c r="H17" s="44"/>
      <c r="I17" s="44"/>
      <c r="J17" s="45"/>
    </row>
    <row r="18" spans="1:13" ht="6.75" customHeight="1" thickBot="1">
      <c r="A18" s="46"/>
    </row>
    <row r="19" spans="1:13">
      <c r="A19" s="37"/>
      <c r="B19" s="38"/>
      <c r="C19" s="38"/>
      <c r="D19" s="38"/>
      <c r="E19" s="38"/>
      <c r="F19" s="38"/>
      <c r="G19" s="38"/>
      <c r="H19" s="38"/>
      <c r="I19" s="38"/>
      <c r="J19" s="39"/>
    </row>
    <row r="20" spans="1:13">
      <c r="A20" s="40"/>
      <c r="B20" s="41"/>
      <c r="C20" s="41"/>
      <c r="D20" s="41"/>
      <c r="E20" s="41"/>
      <c r="G20" s="92" t="s">
        <v>13</v>
      </c>
      <c r="H20" s="93"/>
      <c r="I20" s="93"/>
      <c r="J20" s="42"/>
    </row>
    <row r="21" spans="1:13" ht="15" customHeight="1">
      <c r="A21" s="81" t="s">
        <v>28</v>
      </c>
      <c r="B21" s="82"/>
      <c r="C21" s="82"/>
      <c r="D21" s="82"/>
      <c r="E21" s="82"/>
      <c r="F21" s="82"/>
      <c r="G21" s="82"/>
      <c r="H21" s="82"/>
      <c r="I21" s="82"/>
      <c r="J21" s="83"/>
    </row>
    <row r="22" spans="1:13">
      <c r="A22" s="81"/>
      <c r="B22" s="82"/>
      <c r="C22" s="82"/>
      <c r="D22" s="82"/>
      <c r="E22" s="82"/>
      <c r="F22" s="82"/>
      <c r="G22" s="82"/>
      <c r="H22" s="82"/>
      <c r="I22" s="82"/>
      <c r="J22" s="83"/>
    </row>
    <row r="23" spans="1:13">
      <c r="A23" s="81"/>
      <c r="B23" s="82"/>
      <c r="C23" s="82"/>
      <c r="D23" s="82"/>
      <c r="E23" s="82"/>
      <c r="F23" s="82"/>
      <c r="G23" s="82"/>
      <c r="H23" s="82"/>
      <c r="I23" s="82"/>
      <c r="J23" s="83"/>
    </row>
    <row r="24" spans="1:13">
      <c r="A24" s="40"/>
      <c r="B24" s="41"/>
      <c r="C24" s="41"/>
      <c r="D24" s="41"/>
      <c r="E24" s="41"/>
      <c r="F24" s="41"/>
      <c r="G24" s="41"/>
      <c r="H24" s="41"/>
      <c r="I24" s="41"/>
      <c r="J24" s="42"/>
    </row>
    <row r="25" spans="1:13" ht="15.75" thickBot="1">
      <c r="A25" s="43"/>
      <c r="B25" s="44"/>
      <c r="C25" s="44"/>
      <c r="D25" s="44"/>
      <c r="E25" s="44"/>
      <c r="F25" s="44"/>
      <c r="G25" s="44"/>
      <c r="H25" s="44"/>
      <c r="I25" s="44"/>
      <c r="J25" s="45"/>
    </row>
    <row r="26" spans="1:13" ht="6.75" customHeight="1" thickBot="1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</row>
    <row r="27" spans="1:13">
      <c r="A27" s="37"/>
      <c r="B27" s="38"/>
      <c r="C27" s="38"/>
      <c r="D27" s="38"/>
      <c r="E27" s="38"/>
      <c r="F27" s="38"/>
      <c r="G27" s="38"/>
      <c r="H27" s="38"/>
      <c r="I27" s="38"/>
      <c r="J27" s="39"/>
    </row>
    <row r="28" spans="1:13">
      <c r="A28" s="40"/>
      <c r="B28" s="41"/>
      <c r="C28" s="41"/>
      <c r="D28" s="41"/>
      <c r="E28" s="41"/>
      <c r="G28" s="94" t="s">
        <v>13</v>
      </c>
      <c r="H28" s="95"/>
      <c r="I28" s="95"/>
      <c r="J28" s="42"/>
    </row>
    <row r="29" spans="1:13" ht="15" customHeight="1">
      <c r="A29" s="81" t="s">
        <v>28</v>
      </c>
      <c r="B29" s="82"/>
      <c r="C29" s="82"/>
      <c r="D29" s="82"/>
      <c r="E29" s="82"/>
      <c r="F29" s="82"/>
      <c r="G29" s="82"/>
      <c r="H29" s="82"/>
      <c r="I29" s="82"/>
      <c r="J29" s="83"/>
    </row>
    <row r="30" spans="1:13">
      <c r="A30" s="81"/>
      <c r="B30" s="82"/>
      <c r="C30" s="82"/>
      <c r="D30" s="82"/>
      <c r="E30" s="82"/>
      <c r="F30" s="82"/>
      <c r="G30" s="82"/>
      <c r="H30" s="82"/>
      <c r="I30" s="82"/>
      <c r="J30" s="83"/>
    </row>
    <row r="31" spans="1:13">
      <c r="A31" s="81"/>
      <c r="B31" s="82"/>
      <c r="C31" s="82"/>
      <c r="D31" s="82"/>
      <c r="E31" s="82"/>
      <c r="F31" s="82"/>
      <c r="G31" s="82"/>
      <c r="H31" s="82"/>
      <c r="I31" s="82"/>
      <c r="J31" s="83"/>
    </row>
    <row r="32" spans="1:13">
      <c r="A32" s="40"/>
      <c r="B32" s="41"/>
      <c r="C32" s="41"/>
      <c r="D32" s="41"/>
      <c r="E32" s="41"/>
      <c r="F32" s="41"/>
      <c r="G32" s="41"/>
      <c r="H32" s="41"/>
      <c r="I32" s="41"/>
      <c r="J32" s="42"/>
    </row>
    <row r="33" spans="1:24" ht="15.75" thickBot="1">
      <c r="A33" s="43"/>
      <c r="B33" s="44"/>
      <c r="C33" s="44"/>
      <c r="D33" s="44"/>
      <c r="E33" s="44"/>
      <c r="F33" s="44"/>
      <c r="G33" s="44"/>
      <c r="H33" s="44"/>
      <c r="I33" s="44"/>
      <c r="J33" s="45"/>
    </row>
    <row r="34" spans="1:24" ht="6.75" customHeight="1" thickBot="1"/>
    <row r="35" spans="1:24">
      <c r="A35" s="37"/>
      <c r="B35" s="38"/>
      <c r="C35" s="38"/>
      <c r="D35" s="38"/>
      <c r="E35" s="38"/>
      <c r="F35" s="38"/>
      <c r="G35" s="38"/>
      <c r="H35" s="38"/>
      <c r="I35" s="38"/>
      <c r="J35" s="39"/>
    </row>
    <row r="36" spans="1:24">
      <c r="A36" s="40"/>
      <c r="B36" s="41"/>
      <c r="C36" s="41"/>
      <c r="D36" s="41"/>
      <c r="E36" s="41"/>
      <c r="G36" s="91" t="s">
        <v>13</v>
      </c>
      <c r="H36" s="95"/>
      <c r="I36" s="95"/>
      <c r="J36" s="42"/>
    </row>
    <row r="37" spans="1:24" ht="15" customHeight="1">
      <c r="A37" s="81" t="s">
        <v>28</v>
      </c>
      <c r="B37" s="82"/>
      <c r="C37" s="82"/>
      <c r="D37" s="82"/>
      <c r="E37" s="82"/>
      <c r="F37" s="82"/>
      <c r="G37" s="82"/>
      <c r="H37" s="82"/>
      <c r="I37" s="82"/>
      <c r="J37" s="83"/>
    </row>
    <row r="38" spans="1:24">
      <c r="A38" s="81"/>
      <c r="B38" s="82"/>
      <c r="C38" s="82"/>
      <c r="D38" s="82"/>
      <c r="E38" s="82"/>
      <c r="F38" s="82"/>
      <c r="G38" s="82"/>
      <c r="H38" s="82"/>
      <c r="I38" s="82"/>
      <c r="J38" s="83"/>
    </row>
    <row r="39" spans="1:24">
      <c r="A39" s="81"/>
      <c r="B39" s="82"/>
      <c r="C39" s="82"/>
      <c r="D39" s="82"/>
      <c r="E39" s="82"/>
      <c r="F39" s="82"/>
      <c r="G39" s="82"/>
      <c r="H39" s="82"/>
      <c r="I39" s="82"/>
      <c r="J39" s="83"/>
    </row>
    <row r="40" spans="1:24">
      <c r="A40" s="40"/>
      <c r="B40" s="41"/>
      <c r="C40" s="41"/>
      <c r="D40" s="41"/>
      <c r="E40" s="41"/>
      <c r="F40" s="41"/>
      <c r="G40" s="41"/>
      <c r="H40" s="41"/>
      <c r="I40" s="41"/>
      <c r="J40" s="42"/>
    </row>
    <row r="41" spans="1:24" ht="15.75" thickBot="1">
      <c r="A41" s="43"/>
      <c r="B41" s="44"/>
      <c r="C41" s="44"/>
      <c r="D41" s="44"/>
      <c r="E41" s="44"/>
      <c r="F41" s="44"/>
      <c r="G41" s="44"/>
      <c r="H41" s="44"/>
      <c r="I41" s="44"/>
      <c r="J41" s="45"/>
    </row>
    <row r="42" spans="1:24" s="48" customFormat="1" hidden="1"/>
    <row r="43" spans="1:24" s="48" customFormat="1" hidden="1">
      <c r="A43" s="48" t="s">
        <v>24</v>
      </c>
      <c r="B43" s="48" t="s">
        <v>24</v>
      </c>
      <c r="C43" s="48" t="s">
        <v>24</v>
      </c>
      <c r="D43" s="48" t="s">
        <v>24</v>
      </c>
      <c r="E43" s="48" t="s">
        <v>24</v>
      </c>
      <c r="F43" s="48" t="s">
        <v>24</v>
      </c>
      <c r="G43" s="48" t="s">
        <v>24</v>
      </c>
      <c r="H43" s="48" t="s">
        <v>24</v>
      </c>
      <c r="I43" s="48" t="s">
        <v>24</v>
      </c>
      <c r="J43" s="48" t="s">
        <v>24</v>
      </c>
      <c r="K43" s="48" t="s">
        <v>24</v>
      </c>
      <c r="L43" s="48" t="s">
        <v>24</v>
      </c>
      <c r="M43" s="48" t="s">
        <v>24</v>
      </c>
      <c r="N43" s="48" t="s">
        <v>24</v>
      </c>
      <c r="O43" s="48" t="s">
        <v>24</v>
      </c>
      <c r="P43" s="48" t="s">
        <v>24</v>
      </c>
      <c r="Q43" s="48" t="s">
        <v>24</v>
      </c>
      <c r="R43" s="48" t="s">
        <v>24</v>
      </c>
      <c r="S43" s="48" t="s">
        <v>24</v>
      </c>
      <c r="T43" s="48" t="s">
        <v>24</v>
      </c>
      <c r="U43" s="48" t="s">
        <v>24</v>
      </c>
      <c r="V43" s="48" t="s">
        <v>24</v>
      </c>
      <c r="W43" s="48" t="s">
        <v>24</v>
      </c>
      <c r="X43" s="48" t="s">
        <v>24</v>
      </c>
    </row>
    <row r="44" spans="1:24" s="48" customFormat="1" hidden="1">
      <c r="A44" s="49" t="s">
        <v>25</v>
      </c>
      <c r="B44" s="49" t="s">
        <v>25</v>
      </c>
      <c r="C44" s="49" t="s">
        <v>25</v>
      </c>
      <c r="D44" s="49" t="s">
        <v>25</v>
      </c>
      <c r="E44" s="49" t="s">
        <v>25</v>
      </c>
      <c r="F44" s="49" t="s">
        <v>25</v>
      </c>
      <c r="G44" s="49" t="s">
        <v>25</v>
      </c>
      <c r="H44" s="49" t="s">
        <v>25</v>
      </c>
      <c r="I44" s="49" t="s">
        <v>25</v>
      </c>
      <c r="J44" s="49" t="s">
        <v>25</v>
      </c>
      <c r="K44" s="49" t="s">
        <v>25</v>
      </c>
      <c r="L44" s="49" t="s">
        <v>25</v>
      </c>
      <c r="M44" s="49" t="s">
        <v>25</v>
      </c>
      <c r="N44" s="49" t="s">
        <v>25</v>
      </c>
      <c r="O44" s="49" t="s">
        <v>25</v>
      </c>
      <c r="P44" s="49" t="s">
        <v>25</v>
      </c>
      <c r="Q44" s="49" t="s">
        <v>25</v>
      </c>
      <c r="R44" s="49" t="s">
        <v>25</v>
      </c>
      <c r="S44" s="49" t="s">
        <v>25</v>
      </c>
      <c r="T44" s="49" t="s">
        <v>25</v>
      </c>
      <c r="U44" s="49" t="s">
        <v>25</v>
      </c>
      <c r="V44" s="49" t="s">
        <v>25</v>
      </c>
      <c r="W44" s="49" t="s">
        <v>25</v>
      </c>
      <c r="X44" s="49" t="s">
        <v>25</v>
      </c>
    </row>
    <row r="45" spans="1:24" s="48" customFormat="1" hidden="1">
      <c r="A45" s="49" t="s">
        <v>25</v>
      </c>
      <c r="B45" s="49" t="s">
        <v>25</v>
      </c>
      <c r="C45" s="49" t="s">
        <v>25</v>
      </c>
      <c r="D45" s="49" t="s">
        <v>25</v>
      </c>
      <c r="E45" s="49" t="s">
        <v>25</v>
      </c>
      <c r="F45" s="49" t="s">
        <v>25</v>
      </c>
      <c r="G45" s="49" t="s">
        <v>25</v>
      </c>
      <c r="H45" s="49" t="s">
        <v>25</v>
      </c>
      <c r="I45" s="49" t="s">
        <v>25</v>
      </c>
      <c r="J45" s="49" t="s">
        <v>25</v>
      </c>
      <c r="K45" s="49" t="s">
        <v>25</v>
      </c>
      <c r="L45" s="49" t="s">
        <v>25</v>
      </c>
      <c r="M45" s="49" t="s">
        <v>25</v>
      </c>
      <c r="N45" s="49" t="s">
        <v>25</v>
      </c>
      <c r="O45" s="49" t="s">
        <v>25</v>
      </c>
      <c r="P45" s="49" t="s">
        <v>25</v>
      </c>
      <c r="Q45" s="49" t="s">
        <v>25</v>
      </c>
      <c r="R45" s="49" t="s">
        <v>25</v>
      </c>
      <c r="S45" s="49" t="s">
        <v>25</v>
      </c>
      <c r="T45" s="49" t="s">
        <v>25</v>
      </c>
      <c r="U45" s="49" t="s">
        <v>25</v>
      </c>
      <c r="V45" s="49" t="s">
        <v>25</v>
      </c>
      <c r="W45" s="49" t="s">
        <v>25</v>
      </c>
      <c r="X45" s="49" t="s">
        <v>25</v>
      </c>
    </row>
    <row r="46" spans="1:24" s="48" customFormat="1" hidden="1">
      <c r="A46" s="49">
        <v>32</v>
      </c>
      <c r="B46" s="49">
        <v>32</v>
      </c>
      <c r="C46" s="49">
        <v>32</v>
      </c>
      <c r="D46" s="49">
        <v>32</v>
      </c>
      <c r="E46" s="49">
        <v>32</v>
      </c>
      <c r="F46" s="49">
        <v>32</v>
      </c>
      <c r="G46" s="49">
        <v>32</v>
      </c>
      <c r="H46" s="49">
        <v>32</v>
      </c>
      <c r="I46" s="49">
        <v>32</v>
      </c>
      <c r="J46" s="49">
        <v>32</v>
      </c>
      <c r="K46" s="49">
        <v>32</v>
      </c>
      <c r="L46" s="49">
        <v>32</v>
      </c>
      <c r="M46" s="49">
        <v>32</v>
      </c>
      <c r="N46" s="49">
        <v>32</v>
      </c>
      <c r="O46" s="49">
        <v>32</v>
      </c>
      <c r="P46" s="49">
        <v>32</v>
      </c>
      <c r="Q46" s="49">
        <v>32</v>
      </c>
      <c r="R46" s="49">
        <v>32</v>
      </c>
      <c r="S46" s="49">
        <v>32</v>
      </c>
      <c r="T46" s="49">
        <v>32</v>
      </c>
      <c r="U46" s="49">
        <v>32</v>
      </c>
      <c r="V46" s="49">
        <v>32</v>
      </c>
      <c r="W46" s="49">
        <v>32</v>
      </c>
      <c r="X46" s="49">
        <v>32</v>
      </c>
    </row>
    <row r="47" spans="1:24" s="48" customFormat="1" hidden="1">
      <c r="A47" s="49" t="s">
        <v>26</v>
      </c>
      <c r="B47" s="49" t="s">
        <v>26</v>
      </c>
      <c r="C47" s="49" t="s">
        <v>26</v>
      </c>
      <c r="D47" s="49" t="s">
        <v>26</v>
      </c>
      <c r="E47" s="49" t="s">
        <v>26</v>
      </c>
      <c r="F47" s="49" t="s">
        <v>26</v>
      </c>
      <c r="G47" s="49" t="s">
        <v>26</v>
      </c>
      <c r="H47" s="49" t="s">
        <v>26</v>
      </c>
      <c r="I47" s="49" t="s">
        <v>26</v>
      </c>
      <c r="J47" s="49" t="s">
        <v>26</v>
      </c>
      <c r="K47" s="49" t="s">
        <v>26</v>
      </c>
      <c r="L47" s="49" t="s">
        <v>26</v>
      </c>
      <c r="M47" s="49" t="s">
        <v>26</v>
      </c>
      <c r="N47" s="49" t="s">
        <v>26</v>
      </c>
      <c r="O47" s="49" t="s">
        <v>26</v>
      </c>
      <c r="P47" s="49" t="s">
        <v>26</v>
      </c>
      <c r="Q47" s="49" t="s">
        <v>26</v>
      </c>
      <c r="R47" s="49" t="s">
        <v>26</v>
      </c>
      <c r="S47" s="49" t="s">
        <v>26</v>
      </c>
      <c r="T47" s="49" t="s">
        <v>26</v>
      </c>
      <c r="U47" s="49" t="s">
        <v>26</v>
      </c>
      <c r="V47" s="49" t="s">
        <v>26</v>
      </c>
      <c r="W47" s="49" t="s">
        <v>26</v>
      </c>
      <c r="X47" s="49" t="s">
        <v>26</v>
      </c>
    </row>
    <row r="48" spans="1:24" s="48" customFormat="1" hidden="1">
      <c r="A48" s="48" t="s">
        <v>27</v>
      </c>
      <c r="B48" s="48" t="s">
        <v>27</v>
      </c>
      <c r="C48" s="48" t="s">
        <v>27</v>
      </c>
      <c r="D48" s="48" t="s">
        <v>27</v>
      </c>
      <c r="E48" s="48" t="s">
        <v>27</v>
      </c>
      <c r="F48" s="48" t="s">
        <v>27</v>
      </c>
      <c r="G48" s="48" t="s">
        <v>27</v>
      </c>
      <c r="H48" s="48" t="s">
        <v>27</v>
      </c>
      <c r="I48" s="48" t="s">
        <v>27</v>
      </c>
      <c r="J48" s="48" t="s">
        <v>27</v>
      </c>
      <c r="K48" s="48" t="s">
        <v>27</v>
      </c>
      <c r="L48" s="48" t="s">
        <v>27</v>
      </c>
      <c r="M48" s="48" t="s">
        <v>27</v>
      </c>
      <c r="N48" s="48" t="s">
        <v>27</v>
      </c>
      <c r="O48" s="48" t="s">
        <v>27</v>
      </c>
      <c r="P48" s="48" t="s">
        <v>27</v>
      </c>
      <c r="Q48" s="48" t="s">
        <v>27</v>
      </c>
      <c r="R48" s="48" t="s">
        <v>27</v>
      </c>
      <c r="S48" s="48" t="s">
        <v>27</v>
      </c>
      <c r="T48" s="48" t="s">
        <v>27</v>
      </c>
      <c r="U48" s="48" t="s">
        <v>27</v>
      </c>
      <c r="V48" s="48" t="s">
        <v>27</v>
      </c>
      <c r="W48" s="48" t="s">
        <v>27</v>
      </c>
      <c r="X48" s="48" t="s">
        <v>27</v>
      </c>
    </row>
    <row r="49" spans="1:24" s="50" customFormat="1" hidden="1">
      <c r="A49" s="50" t="s">
        <v>23</v>
      </c>
    </row>
    <row r="50" spans="1:24" s="48" customFormat="1" hidden="1">
      <c r="A50" s="48" t="s">
        <v>24</v>
      </c>
      <c r="B50" s="48" t="s">
        <v>24</v>
      </c>
      <c r="C50" s="48" t="s">
        <v>24</v>
      </c>
      <c r="D50" s="48" t="s">
        <v>24</v>
      </c>
      <c r="E50" s="48" t="s">
        <v>24</v>
      </c>
      <c r="F50" s="48" t="s">
        <v>24</v>
      </c>
      <c r="G50" s="48" t="s">
        <v>24</v>
      </c>
      <c r="H50" s="48" t="s">
        <v>24</v>
      </c>
      <c r="I50" s="48" t="s">
        <v>24</v>
      </c>
      <c r="J50" s="48" t="s">
        <v>24</v>
      </c>
      <c r="K50" s="48" t="s">
        <v>24</v>
      </c>
      <c r="L50" s="48" t="s">
        <v>24</v>
      </c>
      <c r="M50" s="48" t="s">
        <v>24</v>
      </c>
      <c r="N50" s="48" t="s">
        <v>24</v>
      </c>
      <c r="O50" s="48" t="s">
        <v>24</v>
      </c>
      <c r="P50" s="48" t="s">
        <v>24</v>
      </c>
      <c r="Q50" s="48" t="s">
        <v>24</v>
      </c>
      <c r="R50" s="48" t="s">
        <v>24</v>
      </c>
      <c r="S50" s="48" t="s">
        <v>24</v>
      </c>
      <c r="T50" s="48" t="s">
        <v>24</v>
      </c>
      <c r="U50" s="48" t="s">
        <v>24</v>
      </c>
      <c r="V50" s="48" t="s">
        <v>24</v>
      </c>
      <c r="W50" s="48" t="s">
        <v>24</v>
      </c>
      <c r="X50" s="48" t="s">
        <v>24</v>
      </c>
    </row>
    <row r="51" spans="1:24" s="48" customFormat="1" hidden="1">
      <c r="A51" s="49" t="s">
        <v>25</v>
      </c>
      <c r="B51" s="49" t="s">
        <v>25</v>
      </c>
      <c r="C51" s="49" t="s">
        <v>25</v>
      </c>
      <c r="D51" s="49" t="s">
        <v>25</v>
      </c>
      <c r="E51" s="49" t="s">
        <v>25</v>
      </c>
      <c r="F51" s="49" t="s">
        <v>25</v>
      </c>
      <c r="G51" s="49" t="s">
        <v>25</v>
      </c>
      <c r="H51" s="49" t="s">
        <v>25</v>
      </c>
      <c r="I51" s="49" t="s">
        <v>25</v>
      </c>
      <c r="J51" s="49" t="s">
        <v>25</v>
      </c>
      <c r="K51" s="49" t="s">
        <v>25</v>
      </c>
      <c r="L51" s="49" t="s">
        <v>25</v>
      </c>
      <c r="M51" s="49" t="s">
        <v>25</v>
      </c>
      <c r="N51" s="49" t="s">
        <v>25</v>
      </c>
      <c r="O51" s="49" t="s">
        <v>25</v>
      </c>
      <c r="P51" s="49" t="s">
        <v>25</v>
      </c>
      <c r="Q51" s="49" t="s">
        <v>25</v>
      </c>
      <c r="R51" s="49" t="s">
        <v>25</v>
      </c>
      <c r="S51" s="49" t="s">
        <v>25</v>
      </c>
      <c r="T51" s="49" t="s">
        <v>25</v>
      </c>
      <c r="U51" s="49" t="s">
        <v>25</v>
      </c>
      <c r="V51" s="49" t="s">
        <v>25</v>
      </c>
      <c r="W51" s="49" t="s">
        <v>25</v>
      </c>
      <c r="X51" s="49" t="s">
        <v>25</v>
      </c>
    </row>
    <row r="52" spans="1:24" s="48" customFormat="1" hidden="1">
      <c r="A52" s="49" t="s">
        <v>25</v>
      </c>
      <c r="B52" s="49" t="s">
        <v>25</v>
      </c>
      <c r="C52" s="49" t="s">
        <v>25</v>
      </c>
      <c r="D52" s="49" t="s">
        <v>25</v>
      </c>
      <c r="E52" s="49" t="s">
        <v>25</v>
      </c>
      <c r="F52" s="49" t="s">
        <v>25</v>
      </c>
      <c r="G52" s="49" t="s">
        <v>25</v>
      </c>
      <c r="H52" s="49" t="s">
        <v>25</v>
      </c>
      <c r="I52" s="49" t="s">
        <v>25</v>
      </c>
      <c r="J52" s="49" t="s">
        <v>25</v>
      </c>
      <c r="K52" s="49" t="s">
        <v>25</v>
      </c>
      <c r="L52" s="49" t="s">
        <v>25</v>
      </c>
      <c r="M52" s="49" t="s">
        <v>25</v>
      </c>
      <c r="N52" s="49" t="s">
        <v>25</v>
      </c>
      <c r="O52" s="49" t="s">
        <v>25</v>
      </c>
      <c r="P52" s="49" t="s">
        <v>25</v>
      </c>
      <c r="Q52" s="49" t="s">
        <v>25</v>
      </c>
      <c r="R52" s="49" t="s">
        <v>25</v>
      </c>
      <c r="S52" s="49" t="s">
        <v>25</v>
      </c>
      <c r="T52" s="49" t="s">
        <v>25</v>
      </c>
      <c r="U52" s="49" t="s">
        <v>25</v>
      </c>
      <c r="V52" s="49" t="s">
        <v>25</v>
      </c>
      <c r="W52" s="49" t="s">
        <v>25</v>
      </c>
      <c r="X52" s="49" t="s">
        <v>25</v>
      </c>
    </row>
    <row r="53" spans="1:24" s="48" customFormat="1" hidden="1">
      <c r="A53" s="49">
        <v>32</v>
      </c>
      <c r="B53" s="49">
        <v>32</v>
      </c>
      <c r="C53" s="49">
        <v>32</v>
      </c>
      <c r="D53" s="49">
        <v>32</v>
      </c>
      <c r="E53" s="49">
        <v>32</v>
      </c>
      <c r="F53" s="49">
        <v>32</v>
      </c>
      <c r="G53" s="49">
        <v>32</v>
      </c>
      <c r="H53" s="49">
        <v>32</v>
      </c>
      <c r="I53" s="49">
        <v>32</v>
      </c>
      <c r="J53" s="49">
        <v>32</v>
      </c>
      <c r="K53" s="49">
        <v>32</v>
      </c>
      <c r="L53" s="49">
        <v>32</v>
      </c>
      <c r="M53" s="49">
        <v>32</v>
      </c>
      <c r="N53" s="49">
        <v>32</v>
      </c>
      <c r="O53" s="49">
        <v>32</v>
      </c>
      <c r="P53" s="49">
        <v>32</v>
      </c>
      <c r="Q53" s="49">
        <v>32</v>
      </c>
      <c r="R53" s="49">
        <v>32</v>
      </c>
      <c r="S53" s="49">
        <v>32</v>
      </c>
      <c r="T53" s="49">
        <v>32</v>
      </c>
      <c r="U53" s="49">
        <v>32</v>
      </c>
      <c r="V53" s="49">
        <v>32</v>
      </c>
      <c r="W53" s="49">
        <v>32</v>
      </c>
      <c r="X53" s="49">
        <v>32</v>
      </c>
    </row>
    <row r="54" spans="1:24" s="48" customFormat="1" hidden="1">
      <c r="A54" s="49" t="s">
        <v>26</v>
      </c>
      <c r="B54" s="49" t="s">
        <v>26</v>
      </c>
      <c r="C54" s="49" t="s">
        <v>26</v>
      </c>
      <c r="D54" s="49" t="s">
        <v>26</v>
      </c>
      <c r="E54" s="49" t="s">
        <v>26</v>
      </c>
      <c r="F54" s="49" t="s">
        <v>26</v>
      </c>
      <c r="G54" s="49" t="s">
        <v>26</v>
      </c>
      <c r="H54" s="49" t="s">
        <v>26</v>
      </c>
      <c r="I54" s="49" t="s">
        <v>26</v>
      </c>
      <c r="J54" s="49" t="s">
        <v>26</v>
      </c>
      <c r="K54" s="49" t="s">
        <v>26</v>
      </c>
      <c r="L54" s="49" t="s">
        <v>26</v>
      </c>
      <c r="M54" s="49" t="s">
        <v>26</v>
      </c>
      <c r="N54" s="49" t="s">
        <v>26</v>
      </c>
      <c r="O54" s="49" t="s">
        <v>26</v>
      </c>
      <c r="P54" s="49" t="s">
        <v>26</v>
      </c>
      <c r="Q54" s="49" t="s">
        <v>26</v>
      </c>
      <c r="R54" s="49" t="s">
        <v>26</v>
      </c>
      <c r="S54" s="49" t="s">
        <v>26</v>
      </c>
      <c r="T54" s="49" t="s">
        <v>26</v>
      </c>
      <c r="U54" s="49" t="s">
        <v>26</v>
      </c>
      <c r="V54" s="49" t="s">
        <v>26</v>
      </c>
      <c r="W54" s="49" t="s">
        <v>26</v>
      </c>
      <c r="X54" s="49" t="s">
        <v>26</v>
      </c>
    </row>
    <row r="55" spans="1:24" s="48" customFormat="1" hidden="1">
      <c r="A55" s="48" t="s">
        <v>27</v>
      </c>
      <c r="B55" s="48" t="s">
        <v>27</v>
      </c>
      <c r="C55" s="48" t="s">
        <v>27</v>
      </c>
      <c r="D55" s="48" t="s">
        <v>27</v>
      </c>
      <c r="E55" s="48" t="s">
        <v>27</v>
      </c>
      <c r="F55" s="48" t="s">
        <v>27</v>
      </c>
      <c r="G55" s="48" t="s">
        <v>27</v>
      </c>
      <c r="H55" s="48" t="s">
        <v>27</v>
      </c>
      <c r="I55" s="48" t="s">
        <v>27</v>
      </c>
      <c r="J55" s="48" t="s">
        <v>27</v>
      </c>
      <c r="K55" s="48" t="s">
        <v>27</v>
      </c>
      <c r="L55" s="48" t="s">
        <v>27</v>
      </c>
      <c r="M55" s="48" t="s">
        <v>27</v>
      </c>
      <c r="N55" s="48" t="s">
        <v>27</v>
      </c>
      <c r="O55" s="48" t="s">
        <v>27</v>
      </c>
      <c r="P55" s="48" t="s">
        <v>27</v>
      </c>
      <c r="Q55" s="48" t="s">
        <v>27</v>
      </c>
      <c r="R55" s="48" t="s">
        <v>27</v>
      </c>
      <c r="S55" s="48" t="s">
        <v>27</v>
      </c>
      <c r="T55" s="48" t="s">
        <v>27</v>
      </c>
      <c r="U55" s="48" t="s">
        <v>27</v>
      </c>
      <c r="V55" s="48" t="s">
        <v>27</v>
      </c>
      <c r="W55" s="48" t="s">
        <v>27</v>
      </c>
      <c r="X55" s="48" t="s">
        <v>27</v>
      </c>
    </row>
    <row r="56" spans="1:24" s="50" customFormat="1" hidden="1">
      <c r="A56" s="50" t="s">
        <v>23</v>
      </c>
    </row>
    <row r="57" spans="1:24" s="48" customFormat="1" hidden="1">
      <c r="A57" s="48" t="s">
        <v>24</v>
      </c>
      <c r="B57" s="48" t="s">
        <v>24</v>
      </c>
      <c r="C57" s="48" t="s">
        <v>24</v>
      </c>
      <c r="D57" s="48" t="s">
        <v>24</v>
      </c>
      <c r="E57" s="48" t="s">
        <v>24</v>
      </c>
      <c r="F57" s="48" t="s">
        <v>24</v>
      </c>
      <c r="G57" s="48" t="s">
        <v>24</v>
      </c>
      <c r="H57" s="48" t="s">
        <v>24</v>
      </c>
      <c r="I57" s="48" t="s">
        <v>24</v>
      </c>
      <c r="J57" s="48" t="s">
        <v>24</v>
      </c>
      <c r="K57" s="48" t="s">
        <v>24</v>
      </c>
      <c r="L57" s="48" t="s">
        <v>24</v>
      </c>
      <c r="M57" s="48" t="s">
        <v>24</v>
      </c>
      <c r="N57" s="48" t="s">
        <v>24</v>
      </c>
      <c r="O57" s="48" t="s">
        <v>24</v>
      </c>
      <c r="P57" s="48" t="s">
        <v>24</v>
      </c>
      <c r="Q57" s="48" t="s">
        <v>24</v>
      </c>
      <c r="R57" s="48" t="s">
        <v>24</v>
      </c>
      <c r="S57" s="48" t="s">
        <v>24</v>
      </c>
      <c r="T57" s="48" t="s">
        <v>24</v>
      </c>
      <c r="U57" s="48" t="s">
        <v>24</v>
      </c>
      <c r="V57" s="48" t="s">
        <v>24</v>
      </c>
      <c r="W57" s="48" t="s">
        <v>24</v>
      </c>
      <c r="X57" s="48" t="s">
        <v>24</v>
      </c>
    </row>
    <row r="58" spans="1:24" s="48" customFormat="1" hidden="1">
      <c r="A58" s="49" t="s">
        <v>25</v>
      </c>
      <c r="B58" s="49" t="s">
        <v>25</v>
      </c>
      <c r="C58" s="49" t="s">
        <v>25</v>
      </c>
      <c r="D58" s="49" t="s">
        <v>25</v>
      </c>
      <c r="E58" s="49" t="s">
        <v>25</v>
      </c>
      <c r="F58" s="49" t="s">
        <v>25</v>
      </c>
      <c r="G58" s="49" t="s">
        <v>25</v>
      </c>
      <c r="H58" s="49" t="s">
        <v>25</v>
      </c>
      <c r="I58" s="49" t="s">
        <v>25</v>
      </c>
      <c r="J58" s="49" t="s">
        <v>25</v>
      </c>
      <c r="K58" s="49" t="s">
        <v>25</v>
      </c>
      <c r="L58" s="49" t="s">
        <v>25</v>
      </c>
      <c r="M58" s="49" t="s">
        <v>25</v>
      </c>
      <c r="N58" s="49" t="s">
        <v>25</v>
      </c>
      <c r="O58" s="49" t="s">
        <v>25</v>
      </c>
      <c r="P58" s="49" t="s">
        <v>25</v>
      </c>
      <c r="Q58" s="49" t="s">
        <v>25</v>
      </c>
      <c r="R58" s="49" t="s">
        <v>25</v>
      </c>
      <c r="S58" s="49" t="s">
        <v>25</v>
      </c>
      <c r="T58" s="49" t="s">
        <v>25</v>
      </c>
      <c r="U58" s="49" t="s">
        <v>25</v>
      </c>
      <c r="V58" s="49" t="s">
        <v>25</v>
      </c>
      <c r="W58" s="49" t="s">
        <v>25</v>
      </c>
      <c r="X58" s="49" t="s">
        <v>25</v>
      </c>
    </row>
    <row r="59" spans="1:24" s="48" customFormat="1" hidden="1">
      <c r="A59" s="49" t="s">
        <v>25</v>
      </c>
      <c r="B59" s="49" t="s">
        <v>25</v>
      </c>
      <c r="C59" s="49" t="s">
        <v>25</v>
      </c>
      <c r="D59" s="49" t="s">
        <v>25</v>
      </c>
      <c r="E59" s="49" t="s">
        <v>25</v>
      </c>
      <c r="F59" s="49" t="s">
        <v>25</v>
      </c>
      <c r="G59" s="49" t="s">
        <v>25</v>
      </c>
      <c r="H59" s="49" t="s">
        <v>25</v>
      </c>
      <c r="I59" s="49" t="s">
        <v>25</v>
      </c>
      <c r="J59" s="49" t="s">
        <v>25</v>
      </c>
      <c r="K59" s="49" t="s">
        <v>25</v>
      </c>
      <c r="L59" s="49" t="s">
        <v>25</v>
      </c>
      <c r="M59" s="49" t="s">
        <v>25</v>
      </c>
      <c r="N59" s="49" t="s">
        <v>25</v>
      </c>
      <c r="O59" s="49" t="s">
        <v>25</v>
      </c>
      <c r="P59" s="49" t="s">
        <v>25</v>
      </c>
      <c r="Q59" s="49" t="s">
        <v>25</v>
      </c>
      <c r="R59" s="49" t="s">
        <v>25</v>
      </c>
      <c r="S59" s="49" t="s">
        <v>25</v>
      </c>
      <c r="T59" s="49" t="s">
        <v>25</v>
      </c>
      <c r="U59" s="49" t="s">
        <v>25</v>
      </c>
      <c r="V59" s="49" t="s">
        <v>25</v>
      </c>
      <c r="W59" s="49" t="s">
        <v>25</v>
      </c>
      <c r="X59" s="49" t="s">
        <v>25</v>
      </c>
    </row>
    <row r="60" spans="1:24" s="48" customFormat="1" hidden="1">
      <c r="A60" s="49">
        <v>32</v>
      </c>
      <c r="B60" s="49">
        <v>32</v>
      </c>
      <c r="C60" s="49">
        <v>32</v>
      </c>
      <c r="D60" s="49">
        <v>32</v>
      </c>
      <c r="E60" s="49">
        <v>32</v>
      </c>
      <c r="F60" s="49">
        <v>32</v>
      </c>
      <c r="G60" s="49">
        <v>32</v>
      </c>
      <c r="H60" s="49">
        <v>32</v>
      </c>
      <c r="I60" s="49">
        <v>32</v>
      </c>
      <c r="J60" s="49">
        <v>32</v>
      </c>
      <c r="K60" s="49">
        <v>32</v>
      </c>
      <c r="L60" s="49">
        <v>32</v>
      </c>
      <c r="M60" s="49">
        <v>32</v>
      </c>
      <c r="N60" s="49">
        <v>32</v>
      </c>
      <c r="O60" s="49">
        <v>32</v>
      </c>
      <c r="P60" s="49">
        <v>32</v>
      </c>
      <c r="Q60" s="49">
        <v>32</v>
      </c>
      <c r="R60" s="49">
        <v>32</v>
      </c>
      <c r="S60" s="49">
        <v>32</v>
      </c>
      <c r="T60" s="49">
        <v>32</v>
      </c>
      <c r="U60" s="49">
        <v>32</v>
      </c>
      <c r="V60" s="49">
        <v>32</v>
      </c>
      <c r="W60" s="49">
        <v>32</v>
      </c>
      <c r="X60" s="49">
        <v>32</v>
      </c>
    </row>
    <row r="61" spans="1:24" s="48" customFormat="1" hidden="1">
      <c r="A61" s="49" t="s">
        <v>26</v>
      </c>
      <c r="B61" s="49" t="s">
        <v>26</v>
      </c>
      <c r="C61" s="49" t="s">
        <v>26</v>
      </c>
      <c r="D61" s="49" t="s">
        <v>26</v>
      </c>
      <c r="E61" s="49" t="s">
        <v>26</v>
      </c>
      <c r="F61" s="49" t="s">
        <v>26</v>
      </c>
      <c r="G61" s="49" t="s">
        <v>26</v>
      </c>
      <c r="H61" s="49" t="s">
        <v>26</v>
      </c>
      <c r="I61" s="49" t="s">
        <v>26</v>
      </c>
      <c r="J61" s="49" t="s">
        <v>26</v>
      </c>
      <c r="K61" s="49" t="s">
        <v>26</v>
      </c>
      <c r="L61" s="49" t="s">
        <v>26</v>
      </c>
      <c r="M61" s="49" t="s">
        <v>26</v>
      </c>
      <c r="N61" s="49" t="s">
        <v>26</v>
      </c>
      <c r="O61" s="49" t="s">
        <v>26</v>
      </c>
      <c r="P61" s="49" t="s">
        <v>26</v>
      </c>
      <c r="Q61" s="49" t="s">
        <v>26</v>
      </c>
      <c r="R61" s="49" t="s">
        <v>26</v>
      </c>
      <c r="S61" s="49" t="s">
        <v>26</v>
      </c>
      <c r="T61" s="49" t="s">
        <v>26</v>
      </c>
      <c r="U61" s="49" t="s">
        <v>26</v>
      </c>
      <c r="V61" s="49" t="s">
        <v>26</v>
      </c>
      <c r="W61" s="49" t="s">
        <v>26</v>
      </c>
      <c r="X61" s="49" t="s">
        <v>26</v>
      </c>
    </row>
    <row r="62" spans="1:24" s="48" customFormat="1" hidden="1">
      <c r="A62" s="48" t="s">
        <v>27</v>
      </c>
      <c r="B62" s="48" t="s">
        <v>27</v>
      </c>
      <c r="C62" s="48" t="s">
        <v>27</v>
      </c>
      <c r="D62" s="48" t="s">
        <v>27</v>
      </c>
      <c r="E62" s="48" t="s">
        <v>27</v>
      </c>
      <c r="F62" s="48" t="s">
        <v>27</v>
      </c>
      <c r="G62" s="48" t="s">
        <v>27</v>
      </c>
      <c r="H62" s="48" t="s">
        <v>27</v>
      </c>
      <c r="I62" s="48" t="s">
        <v>27</v>
      </c>
      <c r="J62" s="48" t="s">
        <v>27</v>
      </c>
      <c r="K62" s="48" t="s">
        <v>27</v>
      </c>
      <c r="L62" s="48" t="s">
        <v>27</v>
      </c>
      <c r="M62" s="48" t="s">
        <v>27</v>
      </c>
      <c r="N62" s="48" t="s">
        <v>27</v>
      </c>
      <c r="O62" s="48" t="s">
        <v>27</v>
      </c>
      <c r="P62" s="48" t="s">
        <v>27</v>
      </c>
      <c r="Q62" s="48" t="s">
        <v>27</v>
      </c>
      <c r="R62" s="48" t="s">
        <v>27</v>
      </c>
      <c r="S62" s="48" t="s">
        <v>27</v>
      </c>
      <c r="T62" s="48" t="s">
        <v>27</v>
      </c>
      <c r="U62" s="48" t="s">
        <v>27</v>
      </c>
      <c r="V62" s="48" t="s">
        <v>27</v>
      </c>
      <c r="W62" s="48" t="s">
        <v>27</v>
      </c>
      <c r="X62" s="48" t="s">
        <v>27</v>
      </c>
    </row>
    <row r="63" spans="1:24" s="50" customFormat="1" hidden="1">
      <c r="A63" s="50" t="s">
        <v>23</v>
      </c>
    </row>
    <row r="64" spans="1:24" s="48" customFormat="1" hidden="1">
      <c r="A64" s="48" t="s">
        <v>24</v>
      </c>
      <c r="B64" s="48" t="s">
        <v>24</v>
      </c>
      <c r="C64" s="48" t="s">
        <v>24</v>
      </c>
      <c r="D64" s="48" t="s">
        <v>24</v>
      </c>
      <c r="E64" s="48" t="s">
        <v>24</v>
      </c>
      <c r="F64" s="48" t="s">
        <v>24</v>
      </c>
      <c r="G64" s="48" t="s">
        <v>24</v>
      </c>
      <c r="H64" s="48" t="s">
        <v>24</v>
      </c>
      <c r="I64" s="48" t="s">
        <v>24</v>
      </c>
      <c r="J64" s="48" t="s">
        <v>24</v>
      </c>
      <c r="K64" s="48" t="s">
        <v>24</v>
      </c>
      <c r="L64" s="48" t="s">
        <v>24</v>
      </c>
      <c r="M64" s="48" t="s">
        <v>24</v>
      </c>
      <c r="N64" s="48" t="s">
        <v>24</v>
      </c>
      <c r="O64" s="48" t="s">
        <v>24</v>
      </c>
      <c r="P64" s="48" t="s">
        <v>24</v>
      </c>
      <c r="Q64" s="48" t="s">
        <v>24</v>
      </c>
      <c r="R64" s="48" t="s">
        <v>24</v>
      </c>
      <c r="S64" s="48" t="s">
        <v>24</v>
      </c>
      <c r="T64" s="48" t="s">
        <v>24</v>
      </c>
      <c r="U64" s="48" t="s">
        <v>24</v>
      </c>
      <c r="V64" s="48" t="s">
        <v>24</v>
      </c>
      <c r="W64" s="48" t="s">
        <v>24</v>
      </c>
      <c r="X64" s="48" t="s">
        <v>24</v>
      </c>
    </row>
    <row r="65" spans="1:24" s="48" customFormat="1" hidden="1">
      <c r="A65" s="49" t="s">
        <v>25</v>
      </c>
      <c r="B65" s="49" t="s">
        <v>25</v>
      </c>
      <c r="C65" s="49" t="s">
        <v>25</v>
      </c>
      <c r="D65" s="49" t="s">
        <v>25</v>
      </c>
      <c r="E65" s="49" t="s">
        <v>25</v>
      </c>
      <c r="F65" s="49" t="s">
        <v>25</v>
      </c>
      <c r="G65" s="49" t="s">
        <v>25</v>
      </c>
      <c r="H65" s="49" t="s">
        <v>25</v>
      </c>
      <c r="I65" s="49" t="s">
        <v>25</v>
      </c>
      <c r="J65" s="49" t="s">
        <v>25</v>
      </c>
      <c r="K65" s="49" t="s">
        <v>25</v>
      </c>
      <c r="L65" s="49" t="s">
        <v>25</v>
      </c>
      <c r="M65" s="49" t="s">
        <v>25</v>
      </c>
      <c r="N65" s="49" t="s">
        <v>25</v>
      </c>
      <c r="O65" s="49" t="s">
        <v>25</v>
      </c>
      <c r="P65" s="49" t="s">
        <v>25</v>
      </c>
      <c r="Q65" s="49" t="s">
        <v>25</v>
      </c>
      <c r="R65" s="49" t="s">
        <v>25</v>
      </c>
      <c r="S65" s="49" t="s">
        <v>25</v>
      </c>
      <c r="T65" s="49" t="s">
        <v>25</v>
      </c>
      <c r="U65" s="49" t="s">
        <v>25</v>
      </c>
      <c r="V65" s="49" t="s">
        <v>25</v>
      </c>
      <c r="W65" s="49" t="s">
        <v>25</v>
      </c>
      <c r="X65" s="49" t="s">
        <v>25</v>
      </c>
    </row>
    <row r="66" spans="1:24" s="48" customFormat="1" hidden="1">
      <c r="A66" s="49" t="s">
        <v>25</v>
      </c>
      <c r="B66" s="49" t="s">
        <v>25</v>
      </c>
      <c r="C66" s="49" t="s">
        <v>25</v>
      </c>
      <c r="D66" s="49" t="s">
        <v>25</v>
      </c>
      <c r="E66" s="49" t="s">
        <v>25</v>
      </c>
      <c r="F66" s="49" t="s">
        <v>25</v>
      </c>
      <c r="G66" s="49" t="s">
        <v>25</v>
      </c>
      <c r="H66" s="49" t="s">
        <v>25</v>
      </c>
      <c r="I66" s="49" t="s">
        <v>25</v>
      </c>
      <c r="J66" s="49" t="s">
        <v>25</v>
      </c>
      <c r="K66" s="49" t="s">
        <v>25</v>
      </c>
      <c r="L66" s="49" t="s">
        <v>25</v>
      </c>
      <c r="M66" s="49" t="s">
        <v>25</v>
      </c>
      <c r="N66" s="49" t="s">
        <v>25</v>
      </c>
      <c r="O66" s="49" t="s">
        <v>25</v>
      </c>
      <c r="P66" s="49" t="s">
        <v>25</v>
      </c>
      <c r="Q66" s="49" t="s">
        <v>25</v>
      </c>
      <c r="R66" s="49" t="s">
        <v>25</v>
      </c>
      <c r="S66" s="49" t="s">
        <v>25</v>
      </c>
      <c r="T66" s="49" t="s">
        <v>25</v>
      </c>
      <c r="U66" s="49" t="s">
        <v>25</v>
      </c>
      <c r="V66" s="49" t="s">
        <v>25</v>
      </c>
      <c r="W66" s="49" t="s">
        <v>25</v>
      </c>
      <c r="X66" s="49" t="s">
        <v>25</v>
      </c>
    </row>
    <row r="67" spans="1:24" s="48" customFormat="1" hidden="1">
      <c r="A67" s="49">
        <v>32</v>
      </c>
      <c r="B67" s="49">
        <v>32</v>
      </c>
      <c r="C67" s="49">
        <v>32</v>
      </c>
      <c r="D67" s="49">
        <v>32</v>
      </c>
      <c r="E67" s="49">
        <v>32</v>
      </c>
      <c r="F67" s="49">
        <v>32</v>
      </c>
      <c r="G67" s="49">
        <v>32</v>
      </c>
      <c r="H67" s="49">
        <v>32</v>
      </c>
      <c r="I67" s="49">
        <v>32</v>
      </c>
      <c r="J67" s="49">
        <v>32</v>
      </c>
      <c r="K67" s="49">
        <v>32</v>
      </c>
      <c r="L67" s="49">
        <v>32</v>
      </c>
      <c r="M67" s="49">
        <v>32</v>
      </c>
      <c r="N67" s="49">
        <v>32</v>
      </c>
      <c r="O67" s="49">
        <v>32</v>
      </c>
      <c r="P67" s="49">
        <v>32</v>
      </c>
      <c r="Q67" s="49">
        <v>32</v>
      </c>
      <c r="R67" s="49">
        <v>32</v>
      </c>
      <c r="S67" s="49">
        <v>32</v>
      </c>
      <c r="T67" s="49">
        <v>32</v>
      </c>
      <c r="U67" s="49">
        <v>32</v>
      </c>
      <c r="V67" s="49">
        <v>32</v>
      </c>
      <c r="W67" s="49">
        <v>32</v>
      </c>
      <c r="X67" s="49">
        <v>32</v>
      </c>
    </row>
    <row r="68" spans="1:24" s="48" customFormat="1" hidden="1">
      <c r="A68" s="49" t="s">
        <v>26</v>
      </c>
      <c r="B68" s="49" t="s">
        <v>26</v>
      </c>
      <c r="C68" s="49" t="s">
        <v>26</v>
      </c>
      <c r="D68" s="49" t="s">
        <v>26</v>
      </c>
      <c r="E68" s="49" t="s">
        <v>26</v>
      </c>
      <c r="F68" s="49" t="s">
        <v>26</v>
      </c>
      <c r="G68" s="49" t="s">
        <v>26</v>
      </c>
      <c r="H68" s="49" t="s">
        <v>26</v>
      </c>
      <c r="I68" s="49" t="s">
        <v>26</v>
      </c>
      <c r="J68" s="49" t="s">
        <v>26</v>
      </c>
      <c r="K68" s="49" t="s">
        <v>26</v>
      </c>
      <c r="L68" s="49" t="s">
        <v>26</v>
      </c>
      <c r="M68" s="49" t="s">
        <v>26</v>
      </c>
      <c r="N68" s="49" t="s">
        <v>26</v>
      </c>
      <c r="O68" s="49" t="s">
        <v>26</v>
      </c>
      <c r="P68" s="49" t="s">
        <v>26</v>
      </c>
      <c r="Q68" s="49" t="s">
        <v>26</v>
      </c>
      <c r="R68" s="49" t="s">
        <v>26</v>
      </c>
      <c r="S68" s="49" t="s">
        <v>26</v>
      </c>
      <c r="T68" s="49" t="s">
        <v>26</v>
      </c>
      <c r="U68" s="49" t="s">
        <v>26</v>
      </c>
      <c r="V68" s="49" t="s">
        <v>26</v>
      </c>
      <c r="W68" s="49" t="s">
        <v>26</v>
      </c>
      <c r="X68" s="49" t="s">
        <v>26</v>
      </c>
    </row>
    <row r="69" spans="1:24" s="48" customFormat="1" hidden="1">
      <c r="A69" s="48" t="s">
        <v>27</v>
      </c>
      <c r="B69" s="48" t="s">
        <v>27</v>
      </c>
      <c r="C69" s="48" t="s">
        <v>27</v>
      </c>
      <c r="D69" s="48" t="s">
        <v>27</v>
      </c>
      <c r="E69" s="48" t="s">
        <v>27</v>
      </c>
      <c r="F69" s="48" t="s">
        <v>27</v>
      </c>
      <c r="G69" s="48" t="s">
        <v>27</v>
      </c>
      <c r="H69" s="48" t="s">
        <v>27</v>
      </c>
      <c r="I69" s="48" t="s">
        <v>27</v>
      </c>
      <c r="J69" s="48" t="s">
        <v>27</v>
      </c>
      <c r="K69" s="48" t="s">
        <v>27</v>
      </c>
      <c r="L69" s="48" t="s">
        <v>27</v>
      </c>
      <c r="M69" s="48" t="s">
        <v>27</v>
      </c>
      <c r="N69" s="48" t="s">
        <v>27</v>
      </c>
      <c r="O69" s="48" t="s">
        <v>27</v>
      </c>
      <c r="P69" s="48" t="s">
        <v>27</v>
      </c>
      <c r="Q69" s="48" t="s">
        <v>27</v>
      </c>
      <c r="R69" s="48" t="s">
        <v>27</v>
      </c>
      <c r="S69" s="48" t="s">
        <v>27</v>
      </c>
      <c r="T69" s="48" t="s">
        <v>27</v>
      </c>
      <c r="U69" s="48" t="s">
        <v>27</v>
      </c>
      <c r="V69" s="48" t="s">
        <v>27</v>
      </c>
      <c r="W69" s="48" t="s">
        <v>27</v>
      </c>
      <c r="X69" s="48" t="s">
        <v>27</v>
      </c>
    </row>
    <row r="70" spans="1:24" s="50" customFormat="1" hidden="1">
      <c r="A70" s="50" t="s">
        <v>23</v>
      </c>
    </row>
    <row r="71" spans="1:24" hidden="1"/>
    <row r="72" spans="1:24" hidden="1"/>
    <row r="73" spans="1:24" hidden="1"/>
    <row r="74" spans="1:24" hidden="1"/>
    <row r="75" spans="1:24" hidden="1"/>
    <row r="76" spans="1:24" hidden="1"/>
    <row r="77" spans="1:24" hidden="1"/>
    <row r="78" spans="1:24" hidden="1"/>
    <row r="79" spans="1:24" hidden="1"/>
    <row r="80" spans="1:24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</sheetData>
  <mergeCells count="18">
    <mergeCell ref="B2:E2"/>
    <mergeCell ref="F2:G2"/>
    <mergeCell ref="B3:E3"/>
    <mergeCell ref="F3:G3"/>
    <mergeCell ref="B4:E4"/>
    <mergeCell ref="F4:G4"/>
    <mergeCell ref="A37:J39"/>
    <mergeCell ref="B5:E5"/>
    <mergeCell ref="F5:G5"/>
    <mergeCell ref="A7:J7"/>
    <mergeCell ref="A8:J8"/>
    <mergeCell ref="G12:I12"/>
    <mergeCell ref="A13:J15"/>
    <mergeCell ref="G20:I20"/>
    <mergeCell ref="A21:J23"/>
    <mergeCell ref="G28:I28"/>
    <mergeCell ref="A29:J31"/>
    <mergeCell ref="G36:I36"/>
  </mergeCells>
  <phoneticPr fontId="1" type="noConversion"/>
  <conditionalFormatting sqref="F2:G5">
    <cfRule type="cellIs" dxfId="2" priority="1" stopIfTrue="1" operator="greaterThan">
      <formula>24</formula>
    </cfRule>
  </conditionalFormatting>
  <pageMargins left="0.31496062992125984" right="0.31496062992125984" top="0.74803149606299213" bottom="0.74803149606299213" header="0.31496062992125984" footer="0.31496062992125984"/>
  <pageSetup paperSize="9" fitToWidth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2"/>
  <sheetViews>
    <sheetView topLeftCell="A4" zoomScale="130" zoomScaleNormal="130" zoomScaleSheetLayoutView="100" workbookViewId="0">
      <selection activeCell="L16" sqref="L16"/>
    </sheetView>
  </sheetViews>
  <sheetFormatPr defaultRowHeight="15"/>
  <cols>
    <col min="1" max="1" width="9.5" style="1" customWidth="1"/>
    <col min="2" max="2" width="9.5" style="1" bestFit="1" customWidth="1"/>
    <col min="3" max="5" width="9" style="1"/>
    <col min="6" max="7" width="9.5" style="1" customWidth="1"/>
    <col min="8" max="10" width="9" style="1"/>
    <col min="11" max="14" width="9.75" style="6" bestFit="1" customWidth="1"/>
    <col min="15" max="26" width="9.875" style="6" bestFit="1" customWidth="1"/>
    <col min="27" max="16384" width="9" style="1"/>
  </cols>
  <sheetData>
    <row r="1" spans="1:26" ht="63" customHeight="1">
      <c r="A1" s="111"/>
      <c r="B1" s="111"/>
      <c r="C1" s="111"/>
      <c r="D1" s="111"/>
      <c r="E1" s="111"/>
      <c r="F1" s="111"/>
      <c r="G1" s="111"/>
      <c r="H1" s="111"/>
      <c r="I1" s="111"/>
      <c r="J1" s="111"/>
    </row>
    <row r="2" spans="1:26" ht="15" customHeight="1">
      <c r="A2" s="5"/>
      <c r="B2" s="5"/>
      <c r="C2" s="5"/>
      <c r="D2" s="5"/>
      <c r="E2" s="5"/>
      <c r="F2" s="5"/>
      <c r="G2" s="5"/>
      <c r="H2" s="5"/>
      <c r="I2" s="5"/>
      <c r="J2" s="5"/>
    </row>
    <row r="3" spans="1:26" ht="41.25" customHeight="1">
      <c r="A3" s="70" t="s">
        <v>8</v>
      </c>
      <c r="B3" s="70"/>
      <c r="C3" s="70"/>
      <c r="D3" s="70"/>
      <c r="E3" s="70"/>
      <c r="F3" s="70"/>
      <c r="G3" s="70"/>
      <c r="H3" s="70"/>
      <c r="I3" s="70"/>
      <c r="J3" s="70"/>
    </row>
    <row r="4" spans="1:26">
      <c r="A4" s="69" t="s">
        <v>12</v>
      </c>
      <c r="B4" s="69"/>
      <c r="C4" s="69"/>
      <c r="D4" s="69"/>
      <c r="E4" s="69"/>
      <c r="F4" s="69"/>
      <c r="G4" s="69"/>
      <c r="H4" s="69"/>
      <c r="I4" s="69"/>
      <c r="J4" s="6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12" t="s">
        <v>10</v>
      </c>
    </row>
    <row r="6" spans="1:26">
      <c r="A6" s="2"/>
    </row>
    <row r="7" spans="1:26" s="2" customFormat="1" ht="16.5">
      <c r="A7" s="24" t="s">
        <v>4</v>
      </c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s="2" customFormat="1">
      <c r="G8" s="74"/>
      <c r="H8" s="74"/>
      <c r="I8" s="74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s="2" customFormat="1">
      <c r="A9" s="3"/>
      <c r="B9" s="3"/>
      <c r="C9" s="3"/>
      <c r="D9" s="3"/>
      <c r="E9" s="3"/>
      <c r="F9" s="3"/>
      <c r="G9" s="3"/>
      <c r="H9" s="3"/>
      <c r="I9" s="3"/>
      <c r="J9" s="3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s="2" customFormat="1">
      <c r="A10" s="3"/>
      <c r="B10" s="3"/>
      <c r="C10" s="3"/>
      <c r="D10" s="3"/>
      <c r="E10" s="3"/>
      <c r="F10" s="3"/>
      <c r="G10" s="3"/>
      <c r="H10" s="3"/>
      <c r="I10" s="3"/>
      <c r="J10" s="3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>
      <c r="A11" s="2"/>
    </row>
    <row r="12" spans="1:26" s="2" customFormat="1" ht="16.5">
      <c r="A12" s="24" t="s">
        <v>3</v>
      </c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s="2" customFormat="1">
      <c r="G13" s="74"/>
      <c r="H13" s="74"/>
      <c r="I13" s="74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s="2" customFormat="1">
      <c r="A14" s="3"/>
      <c r="B14" s="3"/>
      <c r="C14" s="3"/>
      <c r="D14" s="3"/>
      <c r="E14" s="3"/>
      <c r="F14" s="3"/>
      <c r="G14" s="3"/>
      <c r="H14" s="3"/>
      <c r="I14" s="3"/>
      <c r="J14" s="3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s="2" customFormat="1" ht="17.25" thickBot="1">
      <c r="A15" s="9" t="s">
        <v>9</v>
      </c>
      <c r="B15" s="4"/>
      <c r="C15" s="4"/>
      <c r="D15" s="4"/>
      <c r="E15" s="4"/>
      <c r="F15" s="4"/>
      <c r="G15" s="4"/>
      <c r="H15" s="4"/>
      <c r="I15" s="4"/>
      <c r="J15" s="4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s="2" customFormat="1" ht="16.5">
      <c r="A16" s="110" t="s">
        <v>38</v>
      </c>
      <c r="B16" s="109"/>
      <c r="C16" s="102" t="str">
        <f>K17&amp;L17&amp;M17&amp;N17&amp;O17&amp;P17&amp;Q17&amp;R17&amp;S17&amp;T17&amp;U17&amp;V17&amp;W17&amp;X17&amp;Y17&amp;Z17</f>
        <v>196.209.165.93.</v>
      </c>
      <c r="D16" s="102"/>
      <c r="E16" s="102"/>
      <c r="F16" s="102"/>
      <c r="G16" s="102"/>
      <c r="H16" s="102"/>
      <c r="I16" s="102"/>
      <c r="J16" s="103"/>
      <c r="K16" s="25">
        <f t="array" ref="K16:Z16">CODE(MID($A16,{1,2,3,4,5,6,7,8,9,10,11,12,13,14,15,16},1))</f>
        <v>50385</v>
      </c>
      <c r="L16" s="25">
        <v>42333</v>
      </c>
      <c r="M16" s="25" t="e">
        <v>#VALUE!</v>
      </c>
      <c r="N16" s="25" t="e">
        <v>#VALUE!</v>
      </c>
      <c r="O16" s="25" t="e">
        <v>#VALUE!</v>
      </c>
      <c r="P16" s="25" t="e">
        <v>#VALUE!</v>
      </c>
      <c r="Q16" s="25" t="e">
        <v>#VALUE!</v>
      </c>
      <c r="R16" s="25" t="e">
        <v>#VALUE!</v>
      </c>
      <c r="S16" s="25" t="e">
        <v>#VALUE!</v>
      </c>
      <c r="T16" s="25" t="e">
        <v>#VALUE!</v>
      </c>
      <c r="U16" s="25" t="e">
        <v>#VALUE!</v>
      </c>
      <c r="V16" s="25" t="e">
        <v>#VALUE!</v>
      </c>
      <c r="W16" s="25" t="e">
        <v>#VALUE!</v>
      </c>
      <c r="X16" s="25" t="e">
        <v>#VALUE!</v>
      </c>
      <c r="Y16" s="25" t="e">
        <v>#VALUE!</v>
      </c>
      <c r="Z16" s="25" t="e">
        <v>#VALUE!</v>
      </c>
    </row>
    <row r="17" spans="1:26" s="2" customFormat="1" ht="16.5" customHeight="1" thickBot="1">
      <c r="A17" s="106">
        <f>LENB(A16)</f>
        <v>4</v>
      </c>
      <c r="B17" s="107"/>
      <c r="C17" s="104"/>
      <c r="D17" s="104"/>
      <c r="E17" s="104"/>
      <c r="F17" s="104"/>
      <c r="G17" s="104"/>
      <c r="H17" s="104"/>
      <c r="I17" s="104"/>
      <c r="J17" s="105"/>
      <c r="K17" s="25" t="str">
        <f t="array" ref="K17:Z17">IFERROR(IF(INT(K16:Z16/256)=0,"",INT(K16:Z16/256)&amp;".")&amp;IF(MOD(K16:Z16,256)=34,255&amp;".",MOD(K16:Z16,256)&amp;"."),"")</f>
        <v>196.209.</v>
      </c>
      <c r="L17" s="25" t="str">
        <v>165.93.</v>
      </c>
      <c r="M17" s="25" t="str">
        <v/>
      </c>
      <c r="N17" s="25" t="str">
        <v/>
      </c>
      <c r="O17" s="25" t="str">
        <v/>
      </c>
      <c r="P17" s="25" t="str">
        <v/>
      </c>
      <c r="Q17" s="25" t="str">
        <v/>
      </c>
      <c r="R17" s="25" t="str">
        <v/>
      </c>
      <c r="S17" s="25" t="str">
        <v/>
      </c>
      <c r="T17" s="25" t="str">
        <v/>
      </c>
      <c r="U17" s="25" t="str">
        <v/>
      </c>
      <c r="V17" s="25" t="str">
        <v/>
      </c>
      <c r="W17" s="25" t="str">
        <v/>
      </c>
      <c r="X17" s="25" t="str">
        <v/>
      </c>
      <c r="Y17" s="25" t="str">
        <v/>
      </c>
      <c r="Z17" s="25" t="str">
        <v/>
      </c>
    </row>
    <row r="18" spans="1:26" s="2" customFormat="1" ht="16.5">
      <c r="A18" s="110" t="s">
        <v>39</v>
      </c>
      <c r="B18" s="109"/>
      <c r="C18" s="102" t="str">
        <f t="shared" ref="C18" si="0">K19&amp;L19&amp;M19&amp;N19&amp;O19&amp;P19&amp;Q19&amp;R19&amp;S19&amp;T19&amp;U19&amp;V19&amp;W19&amp;X19&amp;Y19&amp;Z19</f>
        <v>164.251.166.215.196.209.</v>
      </c>
      <c r="D18" s="102"/>
      <c r="E18" s="102"/>
      <c r="F18" s="102"/>
      <c r="G18" s="102"/>
      <c r="H18" s="102"/>
      <c r="I18" s="102"/>
      <c r="J18" s="103"/>
      <c r="K18" s="25">
        <f t="array" ref="K18:Z18">CODE(MID($A18,{1,2,3,4,5,6,7,8,9,10,11,12,13,14,15,16},1))</f>
        <v>42235</v>
      </c>
      <c r="L18" s="25">
        <v>42711</v>
      </c>
      <c r="M18" s="25">
        <v>50385</v>
      </c>
      <c r="N18" s="25" t="e">
        <v>#VALUE!</v>
      </c>
      <c r="O18" s="25" t="e">
        <v>#VALUE!</v>
      </c>
      <c r="P18" s="25" t="e">
        <v>#VALUE!</v>
      </c>
      <c r="Q18" s="25" t="e">
        <v>#VALUE!</v>
      </c>
      <c r="R18" s="25" t="e">
        <v>#VALUE!</v>
      </c>
      <c r="S18" s="25" t="e">
        <v>#VALUE!</v>
      </c>
      <c r="T18" s="25" t="e">
        <v>#VALUE!</v>
      </c>
      <c r="U18" s="25" t="e">
        <v>#VALUE!</v>
      </c>
      <c r="V18" s="25" t="e">
        <v>#VALUE!</v>
      </c>
      <c r="W18" s="25" t="e">
        <v>#VALUE!</v>
      </c>
      <c r="X18" s="25" t="e">
        <v>#VALUE!</v>
      </c>
      <c r="Y18" s="25" t="e">
        <v>#VALUE!</v>
      </c>
      <c r="Z18" s="25" t="e">
        <v>#VALUE!</v>
      </c>
    </row>
    <row r="19" spans="1:26" s="2" customFormat="1" ht="16.5" customHeight="1" thickBot="1">
      <c r="A19" s="106">
        <f>LENB(A18)</f>
        <v>6</v>
      </c>
      <c r="B19" s="107"/>
      <c r="C19" s="104"/>
      <c r="D19" s="104"/>
      <c r="E19" s="104"/>
      <c r="F19" s="104"/>
      <c r="G19" s="104"/>
      <c r="H19" s="104"/>
      <c r="I19" s="104"/>
      <c r="J19" s="105"/>
      <c r="K19" s="25" t="str">
        <f t="array" ref="K19:Z19">IFERROR(IF(INT(K18:Z18/256)=0,"",INT(K18:Z18/256)&amp;".")&amp;IF(MOD(K18:Z18,256)=34,255&amp;".",MOD(K18:Z18,256)&amp;"."),"")</f>
        <v>164.251.</v>
      </c>
      <c r="L19" s="25" t="str">
        <v>166.215.</v>
      </c>
      <c r="M19" s="25" t="str">
        <v>196.209.</v>
      </c>
      <c r="N19" s="25" t="str">
        <v/>
      </c>
      <c r="O19" s="25" t="str">
        <v/>
      </c>
      <c r="P19" s="25" t="str">
        <v/>
      </c>
      <c r="Q19" s="25" t="str">
        <v/>
      </c>
      <c r="R19" s="25" t="str">
        <v/>
      </c>
      <c r="S19" s="25" t="str">
        <v/>
      </c>
      <c r="T19" s="25" t="str">
        <v/>
      </c>
      <c r="U19" s="25" t="str">
        <v/>
      </c>
      <c r="V19" s="25" t="str">
        <v/>
      </c>
      <c r="W19" s="25" t="str">
        <v/>
      </c>
      <c r="X19" s="25" t="str">
        <v/>
      </c>
      <c r="Y19" s="25" t="str">
        <v/>
      </c>
      <c r="Z19" s="25" t="str">
        <v/>
      </c>
    </row>
    <row r="20" spans="1:26" s="2" customFormat="1" ht="16.5">
      <c r="A20" s="110"/>
      <c r="B20" s="109"/>
      <c r="C20" s="102" t="str">
        <f t="shared" ref="C20" si="1">K21&amp;L21&amp;M21&amp;N21&amp;O21&amp;P21&amp;Q21&amp;R21&amp;S21&amp;T21&amp;U21&amp;V21&amp;W21&amp;X21&amp;Y21&amp;Z21</f>
        <v/>
      </c>
      <c r="D20" s="102"/>
      <c r="E20" s="102"/>
      <c r="F20" s="102"/>
      <c r="G20" s="102"/>
      <c r="H20" s="102"/>
      <c r="I20" s="102"/>
      <c r="J20" s="103"/>
      <c r="K20" s="25" t="e">
        <f t="array" ref="K20:Z20">CODE(MID($A20,{1,2,3,4,5,6,7,8,9,10,11,12,13,14,15,16},1))</f>
        <v>#VALUE!</v>
      </c>
      <c r="L20" s="25" t="e">
        <v>#VALUE!</v>
      </c>
      <c r="M20" s="25" t="e">
        <v>#VALUE!</v>
      </c>
      <c r="N20" s="25" t="e">
        <v>#VALUE!</v>
      </c>
      <c r="O20" s="25" t="e">
        <v>#VALUE!</v>
      </c>
      <c r="P20" s="25" t="e">
        <v>#VALUE!</v>
      </c>
      <c r="Q20" s="25" t="e">
        <v>#VALUE!</v>
      </c>
      <c r="R20" s="25" t="e">
        <v>#VALUE!</v>
      </c>
      <c r="S20" s="25" t="e">
        <v>#VALUE!</v>
      </c>
      <c r="T20" s="25" t="e">
        <v>#VALUE!</v>
      </c>
      <c r="U20" s="25" t="e">
        <v>#VALUE!</v>
      </c>
      <c r="V20" s="25" t="e">
        <v>#VALUE!</v>
      </c>
      <c r="W20" s="25" t="e">
        <v>#VALUE!</v>
      </c>
      <c r="X20" s="25" t="e">
        <v>#VALUE!</v>
      </c>
      <c r="Y20" s="25" t="e">
        <v>#VALUE!</v>
      </c>
      <c r="Z20" s="25" t="e">
        <v>#VALUE!</v>
      </c>
    </row>
    <row r="21" spans="1:26" s="2" customFormat="1" ht="16.5" customHeight="1" thickBot="1">
      <c r="A21" s="106">
        <f>LENB(A20)</f>
        <v>0</v>
      </c>
      <c r="B21" s="107"/>
      <c r="C21" s="104"/>
      <c r="D21" s="104"/>
      <c r="E21" s="104"/>
      <c r="F21" s="104"/>
      <c r="G21" s="104"/>
      <c r="H21" s="104"/>
      <c r="I21" s="104"/>
      <c r="J21" s="105"/>
      <c r="K21" s="25" t="str">
        <f t="array" ref="K21:Z21">IFERROR(IF(INT(K20:Z20/256)=0,"",INT(K20:Z20/256)&amp;".")&amp;IF(MOD(K20:Z20,256)=34,255&amp;".",MOD(K20:Z20,256)&amp;"."),"")</f>
        <v/>
      </c>
      <c r="L21" s="25" t="str">
        <v/>
      </c>
      <c r="M21" s="25" t="str">
        <v/>
      </c>
      <c r="N21" s="25" t="str">
        <v/>
      </c>
      <c r="O21" s="25" t="str">
        <v/>
      </c>
      <c r="P21" s="25" t="str">
        <v/>
      </c>
      <c r="Q21" s="25" t="str">
        <v/>
      </c>
      <c r="R21" s="25" t="str">
        <v/>
      </c>
      <c r="S21" s="25" t="str">
        <v/>
      </c>
      <c r="T21" s="25" t="str">
        <v/>
      </c>
      <c r="U21" s="25" t="str">
        <v/>
      </c>
      <c r="V21" s="25" t="str">
        <v/>
      </c>
      <c r="W21" s="25" t="str">
        <v/>
      </c>
      <c r="X21" s="25" t="str">
        <v/>
      </c>
      <c r="Y21" s="25" t="str">
        <v/>
      </c>
      <c r="Z21" s="25" t="str">
        <v/>
      </c>
    </row>
    <row r="22" spans="1:26" s="2" customFormat="1" ht="16.5">
      <c r="A22" s="110"/>
      <c r="B22" s="109"/>
      <c r="C22" s="102" t="str">
        <f t="shared" ref="C22" si="2">K23&amp;L23&amp;M23&amp;N23&amp;O23&amp;P23&amp;Q23&amp;R23&amp;S23&amp;T23&amp;U23&amp;V23&amp;W23&amp;X23&amp;Y23&amp;Z23</f>
        <v/>
      </c>
      <c r="D22" s="102"/>
      <c r="E22" s="102"/>
      <c r="F22" s="102"/>
      <c r="G22" s="102"/>
      <c r="H22" s="102"/>
      <c r="I22" s="102"/>
      <c r="J22" s="103"/>
      <c r="K22" s="25" t="e">
        <f t="array" ref="K22:Z22">CODE(MID($A22,{1,2,3,4,5,6,7,8,9,10,11,12,13,14,15,16},1))</f>
        <v>#VALUE!</v>
      </c>
      <c r="L22" s="25" t="e">
        <v>#VALUE!</v>
      </c>
      <c r="M22" s="25" t="e">
        <v>#VALUE!</v>
      </c>
      <c r="N22" s="25" t="e">
        <v>#VALUE!</v>
      </c>
      <c r="O22" s="25" t="e">
        <v>#VALUE!</v>
      </c>
      <c r="P22" s="25" t="e">
        <v>#VALUE!</v>
      </c>
      <c r="Q22" s="25" t="e">
        <v>#VALUE!</v>
      </c>
      <c r="R22" s="25" t="e">
        <v>#VALUE!</v>
      </c>
      <c r="S22" s="25" t="e">
        <v>#VALUE!</v>
      </c>
      <c r="T22" s="25" t="e">
        <v>#VALUE!</v>
      </c>
      <c r="U22" s="25" t="e">
        <v>#VALUE!</v>
      </c>
      <c r="V22" s="25" t="e">
        <v>#VALUE!</v>
      </c>
      <c r="W22" s="25" t="e">
        <v>#VALUE!</v>
      </c>
      <c r="X22" s="25" t="e">
        <v>#VALUE!</v>
      </c>
      <c r="Y22" s="25" t="e">
        <v>#VALUE!</v>
      </c>
      <c r="Z22" s="25" t="e">
        <v>#VALUE!</v>
      </c>
    </row>
    <row r="23" spans="1:26" s="2" customFormat="1" ht="16.5" customHeight="1" thickBot="1">
      <c r="A23" s="106">
        <f>LENB(A22)</f>
        <v>0</v>
      </c>
      <c r="B23" s="107"/>
      <c r="C23" s="104"/>
      <c r="D23" s="104"/>
      <c r="E23" s="104"/>
      <c r="F23" s="104"/>
      <c r="G23" s="104"/>
      <c r="H23" s="104"/>
      <c r="I23" s="104"/>
      <c r="J23" s="105"/>
      <c r="K23" s="25" t="str">
        <f t="array" ref="K23:Z23">IFERROR(IF(INT(K22:Z22/256)=0,"",INT(K22:Z22/256)&amp;".")&amp;IF(MOD(K22:Z22,256)=34,255&amp;".",MOD(K22:Z22,256)&amp;"."),"")</f>
        <v/>
      </c>
      <c r="L23" s="25" t="str">
        <v/>
      </c>
      <c r="M23" s="25" t="str">
        <v/>
      </c>
      <c r="N23" s="25" t="str">
        <v/>
      </c>
      <c r="O23" s="25" t="str">
        <v/>
      </c>
      <c r="P23" s="25" t="str">
        <v/>
      </c>
      <c r="Q23" s="25" t="str">
        <v/>
      </c>
      <c r="R23" s="25" t="str">
        <v/>
      </c>
      <c r="S23" s="25" t="str">
        <v/>
      </c>
      <c r="T23" s="25" t="str">
        <v/>
      </c>
      <c r="U23" s="25" t="str">
        <v/>
      </c>
      <c r="V23" s="25" t="str">
        <v/>
      </c>
      <c r="W23" s="25" t="str">
        <v/>
      </c>
      <c r="X23" s="25" t="str">
        <v/>
      </c>
      <c r="Y23" s="25" t="str">
        <v/>
      </c>
      <c r="Z23" s="25" t="str">
        <v/>
      </c>
    </row>
    <row r="24" spans="1:26" s="2" customFormat="1" ht="16.5">
      <c r="A24" s="110"/>
      <c r="B24" s="109"/>
      <c r="C24" s="102" t="str">
        <f t="shared" ref="C24" si="3">K25&amp;L25&amp;M25&amp;N25&amp;O25&amp;P25&amp;Q25&amp;R25&amp;S25&amp;T25&amp;U25&amp;V25&amp;W25&amp;X25&amp;Y25&amp;Z25</f>
        <v/>
      </c>
      <c r="D24" s="102"/>
      <c r="E24" s="102"/>
      <c r="F24" s="102"/>
      <c r="G24" s="102"/>
      <c r="H24" s="102"/>
      <c r="I24" s="102"/>
      <c r="J24" s="103"/>
      <c r="K24" s="25" t="e">
        <f t="array" ref="K24:Z24">CODE(MID($A24,{1,2,3,4,5,6,7,8,9,10,11,12,13,14,15,16},1))</f>
        <v>#VALUE!</v>
      </c>
      <c r="L24" s="25" t="e">
        <v>#VALUE!</v>
      </c>
      <c r="M24" s="25" t="e">
        <v>#VALUE!</v>
      </c>
      <c r="N24" s="25" t="e">
        <v>#VALUE!</v>
      </c>
      <c r="O24" s="25" t="e">
        <v>#VALUE!</v>
      </c>
      <c r="P24" s="25" t="e">
        <v>#VALUE!</v>
      </c>
      <c r="Q24" s="25" t="e">
        <v>#VALUE!</v>
      </c>
      <c r="R24" s="25" t="e">
        <v>#VALUE!</v>
      </c>
      <c r="S24" s="25" t="e">
        <v>#VALUE!</v>
      </c>
      <c r="T24" s="25" t="e">
        <v>#VALUE!</v>
      </c>
      <c r="U24" s="25" t="e">
        <v>#VALUE!</v>
      </c>
      <c r="V24" s="25" t="e">
        <v>#VALUE!</v>
      </c>
      <c r="W24" s="25" t="e">
        <v>#VALUE!</v>
      </c>
      <c r="X24" s="25" t="e">
        <v>#VALUE!</v>
      </c>
      <c r="Y24" s="25" t="e">
        <v>#VALUE!</v>
      </c>
      <c r="Z24" s="25" t="e">
        <v>#VALUE!</v>
      </c>
    </row>
    <row r="25" spans="1:26" s="2" customFormat="1" ht="16.5" customHeight="1" thickBot="1">
      <c r="A25" s="106">
        <f>LENB(A24)</f>
        <v>0</v>
      </c>
      <c r="B25" s="107"/>
      <c r="C25" s="104"/>
      <c r="D25" s="104"/>
      <c r="E25" s="104"/>
      <c r="F25" s="104"/>
      <c r="G25" s="104"/>
      <c r="H25" s="104"/>
      <c r="I25" s="104"/>
      <c r="J25" s="105"/>
      <c r="K25" s="25" t="str">
        <f t="array" ref="K25:Z25">IFERROR(IF(INT(K24:Z24/256)=0,"",INT(K24:Z24/256)&amp;".")&amp;IF(MOD(K24:Z24,256)=34,255&amp;".",MOD(K24:Z24,256)&amp;"."),"")</f>
        <v/>
      </c>
      <c r="L25" s="25" t="str">
        <v/>
      </c>
      <c r="M25" s="25" t="str">
        <v/>
      </c>
      <c r="N25" s="25" t="str">
        <v/>
      </c>
      <c r="O25" s="25" t="str">
        <v/>
      </c>
      <c r="P25" s="25" t="str">
        <v/>
      </c>
      <c r="Q25" s="25" t="str">
        <v/>
      </c>
      <c r="R25" s="25" t="str">
        <v/>
      </c>
      <c r="S25" s="25" t="str">
        <v/>
      </c>
      <c r="T25" s="25" t="str">
        <v/>
      </c>
      <c r="U25" s="25" t="str">
        <v/>
      </c>
      <c r="V25" s="25" t="str">
        <v/>
      </c>
      <c r="W25" s="25" t="str">
        <v/>
      </c>
      <c r="X25" s="25" t="str">
        <v/>
      </c>
      <c r="Y25" s="25" t="str">
        <v/>
      </c>
      <c r="Z25" s="25" t="str">
        <v/>
      </c>
    </row>
    <row r="26" spans="1:26" s="2" customFormat="1" ht="16.5">
      <c r="A26" s="108"/>
      <c r="B26" s="109"/>
      <c r="C26" s="102" t="str">
        <f t="shared" ref="C26" si="4">K27&amp;L27&amp;M27&amp;N27&amp;O27&amp;P27&amp;Q27&amp;R27&amp;S27&amp;T27&amp;U27&amp;V27&amp;W27&amp;X27&amp;Y27&amp;Z27</f>
        <v/>
      </c>
      <c r="D26" s="102"/>
      <c r="E26" s="102"/>
      <c r="F26" s="102"/>
      <c r="G26" s="102"/>
      <c r="H26" s="102"/>
      <c r="I26" s="102"/>
      <c r="J26" s="103"/>
      <c r="K26" s="25" t="e">
        <f t="array" ref="K26:Z26">CODE(MID($A26,{1,2,3,4,5,6,7,8,9,10,11,12,13,14,15,16},1))</f>
        <v>#VALUE!</v>
      </c>
      <c r="L26" s="25" t="e">
        <v>#VALUE!</v>
      </c>
      <c r="M26" s="25" t="e">
        <v>#VALUE!</v>
      </c>
      <c r="N26" s="25" t="e">
        <v>#VALUE!</v>
      </c>
      <c r="O26" s="25" t="e">
        <v>#VALUE!</v>
      </c>
      <c r="P26" s="25" t="e">
        <v>#VALUE!</v>
      </c>
      <c r="Q26" s="25" t="e">
        <v>#VALUE!</v>
      </c>
      <c r="R26" s="25" t="e">
        <v>#VALUE!</v>
      </c>
      <c r="S26" s="25" t="e">
        <v>#VALUE!</v>
      </c>
      <c r="T26" s="25" t="e">
        <v>#VALUE!</v>
      </c>
      <c r="U26" s="25" t="e">
        <v>#VALUE!</v>
      </c>
      <c r="V26" s="25" t="e">
        <v>#VALUE!</v>
      </c>
      <c r="W26" s="25" t="e">
        <v>#VALUE!</v>
      </c>
      <c r="X26" s="25" t="e">
        <v>#VALUE!</v>
      </c>
      <c r="Y26" s="25" t="e">
        <v>#VALUE!</v>
      </c>
      <c r="Z26" s="25" t="e">
        <v>#VALUE!</v>
      </c>
    </row>
    <row r="27" spans="1:26" s="2" customFormat="1" ht="16.5" customHeight="1" thickBot="1">
      <c r="A27" s="106">
        <f>LENB(A26)</f>
        <v>0</v>
      </c>
      <c r="B27" s="107"/>
      <c r="C27" s="104"/>
      <c r="D27" s="104"/>
      <c r="E27" s="104"/>
      <c r="F27" s="104"/>
      <c r="G27" s="104"/>
      <c r="H27" s="104"/>
      <c r="I27" s="104"/>
      <c r="J27" s="105"/>
      <c r="K27" s="25" t="str">
        <f t="array" ref="K27:Z27">IFERROR(IF(INT(K26:Z26/256)=0,"",INT(K26:Z26/256)&amp;".")&amp;IF(MOD(K26:Z26,256)=34,255&amp;".",MOD(K26:Z26,256)&amp;"."),"")</f>
        <v/>
      </c>
      <c r="L27" s="25" t="str">
        <v/>
      </c>
      <c r="M27" s="25" t="str">
        <v/>
      </c>
      <c r="N27" s="25" t="str">
        <v/>
      </c>
      <c r="O27" s="25" t="str">
        <v/>
      </c>
      <c r="P27" s="25" t="str">
        <v/>
      </c>
      <c r="Q27" s="25" t="str">
        <v/>
      </c>
      <c r="R27" s="25" t="str">
        <v/>
      </c>
      <c r="S27" s="25" t="str">
        <v/>
      </c>
      <c r="T27" s="25" t="str">
        <v/>
      </c>
      <c r="U27" s="25" t="str">
        <v/>
      </c>
      <c r="V27" s="25" t="str">
        <v/>
      </c>
      <c r="W27" s="25" t="str">
        <v/>
      </c>
      <c r="X27" s="25" t="str">
        <v/>
      </c>
      <c r="Y27" s="25" t="str">
        <v/>
      </c>
      <c r="Z27" s="25" t="str">
        <v/>
      </c>
    </row>
    <row r="28" spans="1:26" s="2" customFormat="1" ht="16.5">
      <c r="A28" s="110"/>
      <c r="B28" s="109"/>
      <c r="C28" s="102" t="str">
        <f t="shared" ref="C28" si="5">K29&amp;L29&amp;M29&amp;N29&amp;O29&amp;P29&amp;Q29&amp;R29&amp;S29&amp;T29&amp;U29&amp;V29&amp;W29&amp;X29&amp;Y29&amp;Z29</f>
        <v/>
      </c>
      <c r="D28" s="102"/>
      <c r="E28" s="102"/>
      <c r="F28" s="102"/>
      <c r="G28" s="102"/>
      <c r="H28" s="102"/>
      <c r="I28" s="102"/>
      <c r="J28" s="103"/>
      <c r="K28" s="25" t="e">
        <f t="array" ref="K28:Z28">CODE(MID($A28,{1,2,3,4,5,6,7,8,9,10,11,12,13,14,15,16},1))</f>
        <v>#VALUE!</v>
      </c>
      <c r="L28" s="25" t="e">
        <v>#VALUE!</v>
      </c>
      <c r="M28" s="25" t="e">
        <v>#VALUE!</v>
      </c>
      <c r="N28" s="25" t="e">
        <v>#VALUE!</v>
      </c>
      <c r="O28" s="25" t="e">
        <v>#VALUE!</v>
      </c>
      <c r="P28" s="25" t="e">
        <v>#VALUE!</v>
      </c>
      <c r="Q28" s="25" t="e">
        <v>#VALUE!</v>
      </c>
      <c r="R28" s="25" t="e">
        <v>#VALUE!</v>
      </c>
      <c r="S28" s="25" t="e">
        <v>#VALUE!</v>
      </c>
      <c r="T28" s="25" t="e">
        <v>#VALUE!</v>
      </c>
      <c r="U28" s="25" t="e">
        <v>#VALUE!</v>
      </c>
      <c r="V28" s="25" t="e">
        <v>#VALUE!</v>
      </c>
      <c r="W28" s="25" t="e">
        <v>#VALUE!</v>
      </c>
      <c r="X28" s="25" t="e">
        <v>#VALUE!</v>
      </c>
      <c r="Y28" s="25" t="e">
        <v>#VALUE!</v>
      </c>
      <c r="Z28" s="25" t="e">
        <v>#VALUE!</v>
      </c>
    </row>
    <row r="29" spans="1:26" s="2" customFormat="1" ht="16.5" customHeight="1" thickBot="1">
      <c r="A29" s="106">
        <f>LENB(A28)</f>
        <v>0</v>
      </c>
      <c r="B29" s="107"/>
      <c r="C29" s="104"/>
      <c r="D29" s="104"/>
      <c r="E29" s="104"/>
      <c r="F29" s="104"/>
      <c r="G29" s="104"/>
      <c r="H29" s="104"/>
      <c r="I29" s="104"/>
      <c r="J29" s="105"/>
      <c r="K29" s="25" t="str">
        <f t="array" ref="K29:Z29">IFERROR(IF(INT(K28:Z28/256)=0,"",INT(K28:Z28/256)&amp;".")&amp;IF(MOD(K28:Z28,256)=34,255&amp;".",MOD(K28:Z28,256)&amp;"."),"")</f>
        <v/>
      </c>
      <c r="L29" s="25" t="str">
        <v/>
      </c>
      <c r="M29" s="25" t="str">
        <v/>
      </c>
      <c r="N29" s="25" t="str">
        <v/>
      </c>
      <c r="O29" s="25" t="str">
        <v/>
      </c>
      <c r="P29" s="25" t="str">
        <v/>
      </c>
      <c r="Q29" s="25" t="str">
        <v/>
      </c>
      <c r="R29" s="25" t="str">
        <v/>
      </c>
      <c r="S29" s="25" t="str">
        <v/>
      </c>
      <c r="T29" s="25" t="str">
        <v/>
      </c>
      <c r="U29" s="25" t="str">
        <v/>
      </c>
      <c r="V29" s="25" t="str">
        <v/>
      </c>
      <c r="W29" s="25" t="str">
        <v/>
      </c>
      <c r="X29" s="25" t="str">
        <v/>
      </c>
      <c r="Y29" s="25" t="str">
        <v/>
      </c>
      <c r="Z29" s="25" t="str">
        <v/>
      </c>
    </row>
    <row r="30" spans="1:26" s="2" customFormat="1" ht="16.5">
      <c r="A30" s="110"/>
      <c r="B30" s="109"/>
      <c r="C30" s="102" t="str">
        <f t="shared" ref="C30" si="6">K31&amp;L31&amp;M31&amp;N31&amp;O31&amp;P31&amp;Q31&amp;R31&amp;S31&amp;T31&amp;U31&amp;V31&amp;W31&amp;X31&amp;Y31&amp;Z31</f>
        <v/>
      </c>
      <c r="D30" s="102"/>
      <c r="E30" s="102"/>
      <c r="F30" s="102"/>
      <c r="G30" s="102"/>
      <c r="H30" s="102"/>
      <c r="I30" s="102"/>
      <c r="J30" s="103"/>
      <c r="K30" s="25" t="e">
        <f t="array" ref="K30:Z30">CODE(MID($A30,{1,2,3,4,5,6,7,8,9,10,11,12,13,14,15,16},1))</f>
        <v>#VALUE!</v>
      </c>
      <c r="L30" s="25" t="e">
        <v>#VALUE!</v>
      </c>
      <c r="M30" s="25" t="e">
        <v>#VALUE!</v>
      </c>
      <c r="N30" s="25" t="e">
        <v>#VALUE!</v>
      </c>
      <c r="O30" s="25" t="e">
        <v>#VALUE!</v>
      </c>
      <c r="P30" s="25" t="e">
        <v>#VALUE!</v>
      </c>
      <c r="Q30" s="25" t="e">
        <v>#VALUE!</v>
      </c>
      <c r="R30" s="25" t="e">
        <v>#VALUE!</v>
      </c>
      <c r="S30" s="25" t="e">
        <v>#VALUE!</v>
      </c>
      <c r="T30" s="25" t="e">
        <v>#VALUE!</v>
      </c>
      <c r="U30" s="25" t="e">
        <v>#VALUE!</v>
      </c>
      <c r="V30" s="25" t="e">
        <v>#VALUE!</v>
      </c>
      <c r="W30" s="25" t="e">
        <v>#VALUE!</v>
      </c>
      <c r="X30" s="25" t="e">
        <v>#VALUE!</v>
      </c>
      <c r="Y30" s="25" t="e">
        <v>#VALUE!</v>
      </c>
      <c r="Z30" s="25" t="e">
        <v>#VALUE!</v>
      </c>
    </row>
    <row r="31" spans="1:26" s="2" customFormat="1" ht="16.5" customHeight="1" thickBot="1">
      <c r="A31" s="106">
        <f>LENB(A30)</f>
        <v>0</v>
      </c>
      <c r="B31" s="107"/>
      <c r="C31" s="104"/>
      <c r="D31" s="104"/>
      <c r="E31" s="104"/>
      <c r="F31" s="104"/>
      <c r="G31" s="104"/>
      <c r="H31" s="104"/>
      <c r="I31" s="104"/>
      <c r="J31" s="105"/>
      <c r="K31" s="25" t="str">
        <f t="array" ref="K31:Z31">IFERROR(IF(INT(K30:Z30/256)=0,"",INT(K30:Z30/256)&amp;".")&amp;IF(MOD(K30:Z30,256)=34,255&amp;".",MOD(K30:Z30,256)&amp;"."),"")</f>
        <v/>
      </c>
      <c r="L31" s="25" t="str">
        <v/>
      </c>
      <c r="M31" s="25" t="str">
        <v/>
      </c>
      <c r="N31" s="25" t="str">
        <v/>
      </c>
      <c r="O31" s="25" t="str">
        <v/>
      </c>
      <c r="P31" s="25" t="str">
        <v/>
      </c>
      <c r="Q31" s="25" t="str">
        <v/>
      </c>
      <c r="R31" s="25" t="str">
        <v/>
      </c>
      <c r="S31" s="25" t="str">
        <v/>
      </c>
      <c r="T31" s="25" t="str">
        <v/>
      </c>
      <c r="U31" s="25" t="str">
        <v/>
      </c>
      <c r="V31" s="25" t="str">
        <v/>
      </c>
      <c r="W31" s="25" t="str">
        <v/>
      </c>
      <c r="X31" s="25" t="str">
        <v/>
      </c>
      <c r="Y31" s="25" t="str">
        <v/>
      </c>
      <c r="Z31" s="25" t="str">
        <v/>
      </c>
    </row>
    <row r="32" spans="1:26" s="2" customFormat="1" ht="16.5">
      <c r="A32" s="108"/>
      <c r="B32" s="109"/>
      <c r="C32" s="102" t="str">
        <f t="shared" ref="C32" si="7">K33&amp;L33&amp;M33&amp;N33&amp;O33&amp;P33&amp;Q33&amp;R33&amp;S33&amp;T33&amp;U33&amp;V33&amp;W33&amp;X33&amp;Y33&amp;Z33</f>
        <v/>
      </c>
      <c r="D32" s="102"/>
      <c r="E32" s="102"/>
      <c r="F32" s="102"/>
      <c r="G32" s="102"/>
      <c r="H32" s="102"/>
      <c r="I32" s="102"/>
      <c r="J32" s="103"/>
      <c r="K32" s="25" t="e">
        <f t="array" ref="K32:Z32">CODE(MID($A32,{1,2,3,4,5,6,7,8,9,10,11,12,13,14,15,16},1))</f>
        <v>#VALUE!</v>
      </c>
      <c r="L32" s="25" t="e">
        <v>#VALUE!</v>
      </c>
      <c r="M32" s="25" t="e">
        <v>#VALUE!</v>
      </c>
      <c r="N32" s="25" t="e">
        <v>#VALUE!</v>
      </c>
      <c r="O32" s="25" t="e">
        <v>#VALUE!</v>
      </c>
      <c r="P32" s="25" t="e">
        <v>#VALUE!</v>
      </c>
      <c r="Q32" s="25" t="e">
        <v>#VALUE!</v>
      </c>
      <c r="R32" s="25" t="e">
        <v>#VALUE!</v>
      </c>
      <c r="S32" s="25" t="e">
        <v>#VALUE!</v>
      </c>
      <c r="T32" s="25" t="e">
        <v>#VALUE!</v>
      </c>
      <c r="U32" s="25" t="e">
        <v>#VALUE!</v>
      </c>
      <c r="V32" s="25" t="e">
        <v>#VALUE!</v>
      </c>
      <c r="W32" s="25" t="e">
        <v>#VALUE!</v>
      </c>
      <c r="X32" s="25" t="e">
        <v>#VALUE!</v>
      </c>
      <c r="Y32" s="25" t="e">
        <v>#VALUE!</v>
      </c>
      <c r="Z32" s="25" t="e">
        <v>#VALUE!</v>
      </c>
    </row>
    <row r="33" spans="1:26" s="2" customFormat="1" ht="16.5" customHeight="1" thickBot="1">
      <c r="A33" s="106">
        <f>LENB(A32)</f>
        <v>0</v>
      </c>
      <c r="B33" s="107"/>
      <c r="C33" s="104"/>
      <c r="D33" s="104"/>
      <c r="E33" s="104"/>
      <c r="F33" s="104"/>
      <c r="G33" s="104"/>
      <c r="H33" s="104"/>
      <c r="I33" s="104"/>
      <c r="J33" s="105"/>
      <c r="K33" s="25" t="str">
        <f t="array" ref="K33:Z33">IFERROR(IF(INT(K32:Z32/256)=0,"",INT(K32:Z32/256)&amp;".")&amp;IF(MOD(K32:Z32,256)=34,255&amp;".",MOD(K32:Z32,256)&amp;"."),"")</f>
        <v/>
      </c>
      <c r="L33" s="25" t="str">
        <v/>
      </c>
      <c r="M33" s="25" t="str">
        <v/>
      </c>
      <c r="N33" s="25" t="str">
        <v/>
      </c>
      <c r="O33" s="25" t="str">
        <v/>
      </c>
      <c r="P33" s="25" t="str">
        <v/>
      </c>
      <c r="Q33" s="25" t="str">
        <v/>
      </c>
      <c r="R33" s="25" t="str">
        <v/>
      </c>
      <c r="S33" s="25" t="str">
        <v/>
      </c>
      <c r="T33" s="25" t="str">
        <v/>
      </c>
      <c r="U33" s="25" t="str">
        <v/>
      </c>
      <c r="V33" s="25" t="str">
        <v/>
      </c>
      <c r="W33" s="25" t="str">
        <v/>
      </c>
      <c r="X33" s="25" t="str">
        <v/>
      </c>
      <c r="Y33" s="25" t="str">
        <v/>
      </c>
      <c r="Z33" s="25" t="str">
        <v/>
      </c>
    </row>
    <row r="34" spans="1:26" s="2" customFormat="1" ht="16.5">
      <c r="A34" s="108"/>
      <c r="B34" s="109"/>
      <c r="C34" s="102" t="str">
        <f t="shared" ref="C34" si="8">K35&amp;L35&amp;M35&amp;N35&amp;O35&amp;P35&amp;Q35&amp;R35&amp;S35&amp;T35&amp;U35&amp;V35&amp;W35&amp;X35&amp;Y35&amp;Z35</f>
        <v/>
      </c>
      <c r="D34" s="102"/>
      <c r="E34" s="102"/>
      <c r="F34" s="102"/>
      <c r="G34" s="102"/>
      <c r="H34" s="102"/>
      <c r="I34" s="102"/>
      <c r="J34" s="103"/>
      <c r="K34" s="25" t="e">
        <f t="array" ref="K34:Z34">CODE(MID($A34,{1,2,3,4,5,6,7,8,9,10,11,12,13,14,15,16},1))</f>
        <v>#VALUE!</v>
      </c>
      <c r="L34" s="25" t="e">
        <v>#VALUE!</v>
      </c>
      <c r="M34" s="25" t="e">
        <v>#VALUE!</v>
      </c>
      <c r="N34" s="25" t="e">
        <v>#VALUE!</v>
      </c>
      <c r="O34" s="25" t="e">
        <v>#VALUE!</v>
      </c>
      <c r="P34" s="25" t="e">
        <v>#VALUE!</v>
      </c>
      <c r="Q34" s="25" t="e">
        <v>#VALUE!</v>
      </c>
      <c r="R34" s="25" t="e">
        <v>#VALUE!</v>
      </c>
      <c r="S34" s="25" t="e">
        <v>#VALUE!</v>
      </c>
      <c r="T34" s="25" t="e">
        <v>#VALUE!</v>
      </c>
      <c r="U34" s="25" t="e">
        <v>#VALUE!</v>
      </c>
      <c r="V34" s="25" t="e">
        <v>#VALUE!</v>
      </c>
      <c r="W34" s="25" t="e">
        <v>#VALUE!</v>
      </c>
      <c r="X34" s="25" t="e">
        <v>#VALUE!</v>
      </c>
      <c r="Y34" s="25" t="e">
        <v>#VALUE!</v>
      </c>
      <c r="Z34" s="25" t="e">
        <v>#VALUE!</v>
      </c>
    </row>
    <row r="35" spans="1:26" s="2" customFormat="1" ht="16.5" customHeight="1" thickBot="1">
      <c r="A35" s="106">
        <f>LENB(A34)</f>
        <v>0</v>
      </c>
      <c r="B35" s="107"/>
      <c r="C35" s="104"/>
      <c r="D35" s="104"/>
      <c r="E35" s="104"/>
      <c r="F35" s="104"/>
      <c r="G35" s="104"/>
      <c r="H35" s="104"/>
      <c r="I35" s="104"/>
      <c r="J35" s="105"/>
      <c r="K35" s="25" t="str">
        <f t="array" ref="K35:Z35">IFERROR(IF(INT(K34:Z34/256)=0,"",INT(K34:Z34/256)&amp;".")&amp;IF(MOD(K34:Z34,256)=34,255&amp;".",MOD(K34:Z34,256)&amp;"."),"")</f>
        <v/>
      </c>
      <c r="L35" s="25" t="str">
        <v/>
      </c>
      <c r="M35" s="25" t="str">
        <v/>
      </c>
      <c r="N35" s="25" t="str">
        <v/>
      </c>
      <c r="O35" s="25" t="str">
        <v/>
      </c>
      <c r="P35" s="25" t="str">
        <v/>
      </c>
      <c r="Q35" s="25" t="str">
        <v/>
      </c>
      <c r="R35" s="25" t="str">
        <v/>
      </c>
      <c r="S35" s="25" t="str">
        <v/>
      </c>
      <c r="T35" s="25" t="str">
        <v/>
      </c>
      <c r="U35" s="25" t="str">
        <v/>
      </c>
      <c r="V35" s="25" t="str">
        <v/>
      </c>
      <c r="W35" s="25" t="str">
        <v/>
      </c>
      <c r="X35" s="25" t="str">
        <v/>
      </c>
      <c r="Y35" s="25" t="str">
        <v/>
      </c>
      <c r="Z35" s="25" t="str">
        <v/>
      </c>
    </row>
    <row r="36" spans="1:26" s="2" customFormat="1" ht="16.5">
      <c r="A36" s="108"/>
      <c r="B36" s="109"/>
      <c r="C36" s="102" t="str">
        <f t="shared" ref="C36" si="9">K37&amp;L37&amp;M37&amp;N37&amp;O37&amp;P37&amp;Q37&amp;R37&amp;S37&amp;T37&amp;U37&amp;V37&amp;W37&amp;X37&amp;Y37&amp;Z37</f>
        <v/>
      </c>
      <c r="D36" s="102"/>
      <c r="E36" s="102"/>
      <c r="F36" s="102"/>
      <c r="G36" s="102"/>
      <c r="H36" s="102"/>
      <c r="I36" s="102"/>
      <c r="J36" s="103"/>
      <c r="K36" s="25" t="e">
        <f t="array" ref="K36:Z36">CODE(MID($A36,{1,2,3,4,5,6,7,8,9,10,11,12,13,14,15,16},1))</f>
        <v>#VALUE!</v>
      </c>
      <c r="L36" s="25" t="e">
        <v>#VALUE!</v>
      </c>
      <c r="M36" s="25" t="e">
        <v>#VALUE!</v>
      </c>
      <c r="N36" s="25" t="e">
        <v>#VALUE!</v>
      </c>
      <c r="O36" s="25" t="e">
        <v>#VALUE!</v>
      </c>
      <c r="P36" s="25" t="e">
        <v>#VALUE!</v>
      </c>
      <c r="Q36" s="25" t="e">
        <v>#VALUE!</v>
      </c>
      <c r="R36" s="25" t="e">
        <v>#VALUE!</v>
      </c>
      <c r="S36" s="25" t="e">
        <v>#VALUE!</v>
      </c>
      <c r="T36" s="25" t="e">
        <v>#VALUE!</v>
      </c>
      <c r="U36" s="25" t="e">
        <v>#VALUE!</v>
      </c>
      <c r="V36" s="25" t="e">
        <v>#VALUE!</v>
      </c>
      <c r="W36" s="25" t="e">
        <v>#VALUE!</v>
      </c>
      <c r="X36" s="25" t="e">
        <v>#VALUE!</v>
      </c>
      <c r="Y36" s="25" t="e">
        <v>#VALUE!</v>
      </c>
      <c r="Z36" s="25" t="e">
        <v>#VALUE!</v>
      </c>
    </row>
    <row r="37" spans="1:26" s="2" customFormat="1" ht="16.5" customHeight="1" thickBot="1">
      <c r="A37" s="106">
        <f>LENB(A36)</f>
        <v>0</v>
      </c>
      <c r="B37" s="107"/>
      <c r="C37" s="104"/>
      <c r="D37" s="104"/>
      <c r="E37" s="104"/>
      <c r="F37" s="104"/>
      <c r="G37" s="104"/>
      <c r="H37" s="104"/>
      <c r="I37" s="104"/>
      <c r="J37" s="105"/>
      <c r="K37" s="25" t="str">
        <f t="array" ref="K37:Z37">IFERROR(IF(INT(K36:Z36/256)=0,"",INT(K36:Z36/256)&amp;".")&amp;IF(MOD(K36:Z36,256)=34,255&amp;".",MOD(K36:Z36,256)&amp;"."),"")</f>
        <v/>
      </c>
      <c r="L37" s="25" t="str">
        <v/>
      </c>
      <c r="M37" s="25" t="str">
        <v/>
      </c>
      <c r="N37" s="25" t="str">
        <v/>
      </c>
      <c r="O37" s="25" t="str">
        <v/>
      </c>
      <c r="P37" s="25" t="str">
        <v/>
      </c>
      <c r="Q37" s="25" t="str">
        <v/>
      </c>
      <c r="R37" s="25" t="str">
        <v/>
      </c>
      <c r="S37" s="25" t="str">
        <v/>
      </c>
      <c r="T37" s="25" t="str">
        <v/>
      </c>
      <c r="U37" s="25" t="str">
        <v/>
      </c>
      <c r="V37" s="25" t="str">
        <v/>
      </c>
      <c r="W37" s="25" t="str">
        <v/>
      </c>
      <c r="X37" s="25" t="str">
        <v/>
      </c>
      <c r="Y37" s="25" t="str">
        <v/>
      </c>
      <c r="Z37" s="25" t="str">
        <v/>
      </c>
    </row>
    <row r="38" spans="1:26" s="2" customFormat="1" ht="16.5">
      <c r="A38" s="108"/>
      <c r="B38" s="109"/>
      <c r="C38" s="102" t="str">
        <f t="shared" ref="C38" si="10">K39&amp;L39&amp;M39&amp;N39&amp;O39&amp;P39&amp;Q39&amp;R39&amp;S39&amp;T39&amp;U39&amp;V39&amp;W39&amp;X39&amp;Y39&amp;Z39</f>
        <v/>
      </c>
      <c r="D38" s="102"/>
      <c r="E38" s="102"/>
      <c r="F38" s="102"/>
      <c r="G38" s="102"/>
      <c r="H38" s="102"/>
      <c r="I38" s="102"/>
      <c r="J38" s="103"/>
      <c r="K38" s="25" t="e">
        <f t="array" ref="K38:Z38">CODE(MID($A38,{1,2,3,4,5,6,7,8,9,10,11,12,13,14,15,16},1))</f>
        <v>#VALUE!</v>
      </c>
      <c r="L38" s="25" t="e">
        <v>#VALUE!</v>
      </c>
      <c r="M38" s="25" t="e">
        <v>#VALUE!</v>
      </c>
      <c r="N38" s="25" t="e">
        <v>#VALUE!</v>
      </c>
      <c r="O38" s="25" t="e">
        <v>#VALUE!</v>
      </c>
      <c r="P38" s="25" t="e">
        <v>#VALUE!</v>
      </c>
      <c r="Q38" s="25" t="e">
        <v>#VALUE!</v>
      </c>
      <c r="R38" s="25" t="e">
        <v>#VALUE!</v>
      </c>
      <c r="S38" s="25" t="e">
        <v>#VALUE!</v>
      </c>
      <c r="T38" s="25" t="e">
        <v>#VALUE!</v>
      </c>
      <c r="U38" s="25" t="e">
        <v>#VALUE!</v>
      </c>
      <c r="V38" s="25" t="e">
        <v>#VALUE!</v>
      </c>
      <c r="W38" s="25" t="e">
        <v>#VALUE!</v>
      </c>
      <c r="X38" s="25" t="e">
        <v>#VALUE!</v>
      </c>
      <c r="Y38" s="25" t="e">
        <v>#VALUE!</v>
      </c>
      <c r="Z38" s="25" t="e">
        <v>#VALUE!</v>
      </c>
    </row>
    <row r="39" spans="1:26" s="2" customFormat="1" ht="15.75" customHeight="1" thickBot="1">
      <c r="A39" s="106">
        <f>LENB(A38)</f>
        <v>0</v>
      </c>
      <c r="B39" s="107"/>
      <c r="C39" s="104"/>
      <c r="D39" s="104"/>
      <c r="E39" s="104"/>
      <c r="F39" s="104"/>
      <c r="G39" s="104"/>
      <c r="H39" s="104"/>
      <c r="I39" s="104"/>
      <c r="J39" s="105"/>
      <c r="K39" s="25" t="str">
        <f t="array" ref="K39:Z39">IFERROR(IF(INT(K38:Z38/256)=0,"",INT(K38:Z38/256)&amp;".")&amp;IF(MOD(K38:Z38,256)=34,255&amp;".",MOD(K38:Z38,256)&amp;"."),"")</f>
        <v/>
      </c>
      <c r="L39" s="25" t="str">
        <v/>
      </c>
      <c r="M39" s="25" t="str">
        <v/>
      </c>
      <c r="N39" s="25" t="str">
        <v/>
      </c>
      <c r="O39" s="25" t="str">
        <v/>
      </c>
      <c r="P39" s="25" t="str">
        <v/>
      </c>
      <c r="Q39" s="25" t="str">
        <v/>
      </c>
      <c r="R39" s="25" t="str">
        <v/>
      </c>
      <c r="S39" s="25" t="str">
        <v/>
      </c>
      <c r="T39" s="25" t="str">
        <v/>
      </c>
      <c r="U39" s="25" t="str">
        <v/>
      </c>
      <c r="V39" s="25" t="str">
        <v/>
      </c>
      <c r="W39" s="25" t="str">
        <v/>
      </c>
      <c r="X39" s="25" t="str">
        <v/>
      </c>
      <c r="Y39" s="25" t="str">
        <v/>
      </c>
      <c r="Z39" s="25" t="str">
        <v/>
      </c>
    </row>
    <row r="40" spans="1:26" s="2" customFormat="1" ht="16.5">
      <c r="A40" s="108"/>
      <c r="B40" s="109"/>
      <c r="C40" s="102" t="str">
        <f t="shared" ref="C40" si="11">K41&amp;L41&amp;M41&amp;N41&amp;O41&amp;P41&amp;Q41&amp;R41&amp;S41&amp;T41&amp;U41&amp;V41&amp;W41&amp;X41&amp;Y41&amp;Z41</f>
        <v/>
      </c>
      <c r="D40" s="102"/>
      <c r="E40" s="102"/>
      <c r="F40" s="102"/>
      <c r="G40" s="102"/>
      <c r="H40" s="102"/>
      <c r="I40" s="102"/>
      <c r="J40" s="103"/>
      <c r="K40" s="25" t="e">
        <f t="array" ref="K40:Z40">CODE(MID($A40,{1,2,3,4,5,6,7,8,9,10,11,12,13,14,15,16},1))</f>
        <v>#VALUE!</v>
      </c>
      <c r="L40" s="25" t="e">
        <v>#VALUE!</v>
      </c>
      <c r="M40" s="25" t="e">
        <v>#VALUE!</v>
      </c>
      <c r="N40" s="25" t="e">
        <v>#VALUE!</v>
      </c>
      <c r="O40" s="25" t="e">
        <v>#VALUE!</v>
      </c>
      <c r="P40" s="25" t="e">
        <v>#VALUE!</v>
      </c>
      <c r="Q40" s="25" t="e">
        <v>#VALUE!</v>
      </c>
      <c r="R40" s="25" t="e">
        <v>#VALUE!</v>
      </c>
      <c r="S40" s="25" t="e">
        <v>#VALUE!</v>
      </c>
      <c r="T40" s="25" t="e">
        <v>#VALUE!</v>
      </c>
      <c r="U40" s="25" t="e">
        <v>#VALUE!</v>
      </c>
      <c r="V40" s="25" t="e">
        <v>#VALUE!</v>
      </c>
      <c r="W40" s="25" t="e">
        <v>#VALUE!</v>
      </c>
      <c r="X40" s="25" t="e">
        <v>#VALUE!</v>
      </c>
      <c r="Y40" s="25" t="e">
        <v>#VALUE!</v>
      </c>
      <c r="Z40" s="25" t="e">
        <v>#VALUE!</v>
      </c>
    </row>
    <row r="41" spans="1:26" s="2" customFormat="1" ht="15.75" customHeight="1" thickBot="1">
      <c r="A41" s="106">
        <f>LENB(A40)</f>
        <v>0</v>
      </c>
      <c r="B41" s="107"/>
      <c r="C41" s="104"/>
      <c r="D41" s="104"/>
      <c r="E41" s="104"/>
      <c r="F41" s="104"/>
      <c r="G41" s="104"/>
      <c r="H41" s="104"/>
      <c r="I41" s="104"/>
      <c r="J41" s="105"/>
      <c r="K41" s="25" t="str">
        <f t="array" ref="K41:Z41">IFERROR(IF(INT(K40:Z40/256)=0,"",INT(K40:Z40/256)&amp;".")&amp;IF(MOD(K40:Z40,256)=34,255&amp;".",MOD(K40:Z40,256)&amp;"."),"")</f>
        <v/>
      </c>
      <c r="L41" s="25" t="str">
        <v/>
      </c>
      <c r="M41" s="25" t="str">
        <v/>
      </c>
      <c r="N41" s="25" t="str">
        <v/>
      </c>
      <c r="O41" s="25" t="str">
        <v/>
      </c>
      <c r="P41" s="25" t="str">
        <v/>
      </c>
      <c r="Q41" s="25" t="str">
        <v/>
      </c>
      <c r="R41" s="25" t="str">
        <v/>
      </c>
      <c r="S41" s="25" t="str">
        <v/>
      </c>
      <c r="T41" s="25" t="str">
        <v/>
      </c>
      <c r="U41" s="25" t="str">
        <v/>
      </c>
      <c r="V41" s="25" t="str">
        <v/>
      </c>
      <c r="W41" s="25" t="str">
        <v/>
      </c>
      <c r="X41" s="25" t="str">
        <v/>
      </c>
      <c r="Y41" s="25" t="str">
        <v/>
      </c>
      <c r="Z41" s="25" t="str">
        <v/>
      </c>
    </row>
    <row r="42" spans="1:26" s="2" customFormat="1" ht="16.5">
      <c r="A42" s="108"/>
      <c r="B42" s="109"/>
      <c r="C42" s="102" t="str">
        <f t="shared" ref="C42" si="12">K43&amp;L43&amp;M43&amp;N43&amp;O43&amp;P43&amp;Q43&amp;R43&amp;S43&amp;T43&amp;U43&amp;V43&amp;W43&amp;X43&amp;Y43&amp;Z43</f>
        <v/>
      </c>
      <c r="D42" s="102"/>
      <c r="E42" s="102"/>
      <c r="F42" s="102"/>
      <c r="G42" s="102"/>
      <c r="H42" s="102"/>
      <c r="I42" s="102"/>
      <c r="J42" s="103"/>
      <c r="K42" s="25" t="e">
        <f t="array" ref="K42:Z42">CODE(MID($A42,{1,2,3,4,5,6,7,8,9,10,11,12,13,14,15,16},1))</f>
        <v>#VALUE!</v>
      </c>
      <c r="L42" s="25" t="e">
        <v>#VALUE!</v>
      </c>
      <c r="M42" s="25" t="e">
        <v>#VALUE!</v>
      </c>
      <c r="N42" s="25" t="e">
        <v>#VALUE!</v>
      </c>
      <c r="O42" s="25" t="e">
        <v>#VALUE!</v>
      </c>
      <c r="P42" s="25" t="e">
        <v>#VALUE!</v>
      </c>
      <c r="Q42" s="25" t="e">
        <v>#VALUE!</v>
      </c>
      <c r="R42" s="25" t="e">
        <v>#VALUE!</v>
      </c>
      <c r="S42" s="25" t="e">
        <v>#VALUE!</v>
      </c>
      <c r="T42" s="25" t="e">
        <v>#VALUE!</v>
      </c>
      <c r="U42" s="25" t="e">
        <v>#VALUE!</v>
      </c>
      <c r="V42" s="25" t="e">
        <v>#VALUE!</v>
      </c>
      <c r="W42" s="25" t="e">
        <v>#VALUE!</v>
      </c>
      <c r="X42" s="25" t="e">
        <v>#VALUE!</v>
      </c>
      <c r="Y42" s="25" t="e">
        <v>#VALUE!</v>
      </c>
      <c r="Z42" s="25" t="e">
        <v>#VALUE!</v>
      </c>
    </row>
    <row r="43" spans="1:26" s="2" customFormat="1" ht="15.75" customHeight="1" thickBot="1">
      <c r="A43" s="106">
        <f>LENB(A42)</f>
        <v>0</v>
      </c>
      <c r="B43" s="107"/>
      <c r="C43" s="104"/>
      <c r="D43" s="104"/>
      <c r="E43" s="104"/>
      <c r="F43" s="104"/>
      <c r="G43" s="104"/>
      <c r="H43" s="104"/>
      <c r="I43" s="104"/>
      <c r="J43" s="105"/>
      <c r="K43" s="25" t="str">
        <f t="array" ref="K43:Z43">IFERROR(IF(INT(K42:Z42/256)=0,"",INT(K42:Z42/256)&amp;".")&amp;IF(MOD(K42:Z42,256)=34,255&amp;".",MOD(K42:Z42,256)&amp;"."),"")</f>
        <v/>
      </c>
      <c r="L43" s="25" t="str">
        <v/>
      </c>
      <c r="M43" s="25" t="str">
        <v/>
      </c>
      <c r="N43" s="25" t="str">
        <v/>
      </c>
      <c r="O43" s="25" t="str">
        <v/>
      </c>
      <c r="P43" s="25" t="str">
        <v/>
      </c>
      <c r="Q43" s="25" t="str">
        <v/>
      </c>
      <c r="R43" s="25" t="str">
        <v/>
      </c>
      <c r="S43" s="25" t="str">
        <v/>
      </c>
      <c r="T43" s="25" t="str">
        <v/>
      </c>
      <c r="U43" s="25" t="str">
        <v/>
      </c>
      <c r="V43" s="25" t="str">
        <v/>
      </c>
      <c r="W43" s="25" t="str">
        <v/>
      </c>
      <c r="X43" s="25" t="str">
        <v/>
      </c>
      <c r="Y43" s="25" t="str">
        <v/>
      </c>
      <c r="Z43" s="25" t="str">
        <v/>
      </c>
    </row>
    <row r="44" spans="1:26" s="2" customFormat="1" ht="16.5">
      <c r="A44" s="108"/>
      <c r="B44" s="109"/>
      <c r="C44" s="102" t="str">
        <f t="shared" ref="C44" si="13">K45&amp;L45&amp;M45&amp;N45&amp;O45&amp;P45&amp;Q45&amp;R45&amp;S45&amp;T45&amp;U45&amp;V45&amp;W45&amp;X45&amp;Y45&amp;Z45</f>
        <v/>
      </c>
      <c r="D44" s="102"/>
      <c r="E44" s="102"/>
      <c r="F44" s="102"/>
      <c r="G44" s="102"/>
      <c r="H44" s="102"/>
      <c r="I44" s="102"/>
      <c r="J44" s="103"/>
      <c r="K44" s="25" t="e">
        <f t="array" ref="K44:Z44">CODE(MID($A44,{1,2,3,4,5,6,7,8,9,10,11,12,13,14,15,16},1))</f>
        <v>#VALUE!</v>
      </c>
      <c r="L44" s="25" t="e">
        <v>#VALUE!</v>
      </c>
      <c r="M44" s="25" t="e">
        <v>#VALUE!</v>
      </c>
      <c r="N44" s="25" t="e">
        <v>#VALUE!</v>
      </c>
      <c r="O44" s="25" t="e">
        <v>#VALUE!</v>
      </c>
      <c r="P44" s="25" t="e">
        <v>#VALUE!</v>
      </c>
      <c r="Q44" s="25" t="e">
        <v>#VALUE!</v>
      </c>
      <c r="R44" s="25" t="e">
        <v>#VALUE!</v>
      </c>
      <c r="S44" s="25" t="e">
        <v>#VALUE!</v>
      </c>
      <c r="T44" s="25" t="e">
        <v>#VALUE!</v>
      </c>
      <c r="U44" s="25" t="e">
        <v>#VALUE!</v>
      </c>
      <c r="V44" s="25" t="e">
        <v>#VALUE!</v>
      </c>
      <c r="W44" s="25" t="e">
        <v>#VALUE!</v>
      </c>
      <c r="X44" s="25" t="e">
        <v>#VALUE!</v>
      </c>
      <c r="Y44" s="25" t="e">
        <v>#VALUE!</v>
      </c>
      <c r="Z44" s="25" t="e">
        <v>#VALUE!</v>
      </c>
    </row>
    <row r="45" spans="1:26" s="2" customFormat="1" ht="15.75" customHeight="1" thickBot="1">
      <c r="A45" s="112">
        <f>LENB(A44)</f>
        <v>0</v>
      </c>
      <c r="B45" s="113"/>
      <c r="C45" s="104"/>
      <c r="D45" s="104"/>
      <c r="E45" s="104"/>
      <c r="F45" s="104"/>
      <c r="G45" s="104"/>
      <c r="H45" s="104"/>
      <c r="I45" s="104"/>
      <c r="J45" s="105"/>
      <c r="K45" s="25" t="str">
        <f t="array" ref="K45:Z45">IFERROR(IF(INT(K44:Z44/256)=0,"",INT(K44:Z44/256)&amp;".")&amp;IF(MOD(K44:Z44,256)=34,255&amp;".",MOD(K44:Z44,256)&amp;"."),"")</f>
        <v/>
      </c>
      <c r="L45" s="25" t="str">
        <v/>
      </c>
      <c r="M45" s="25" t="str">
        <v/>
      </c>
      <c r="N45" s="25" t="str">
        <v/>
      </c>
      <c r="O45" s="25" t="str">
        <v/>
      </c>
      <c r="P45" s="25" t="str">
        <v/>
      </c>
      <c r="Q45" s="25" t="str">
        <v/>
      </c>
      <c r="R45" s="25" t="str">
        <v/>
      </c>
      <c r="S45" s="25" t="str">
        <v/>
      </c>
      <c r="T45" s="25" t="str">
        <v/>
      </c>
      <c r="U45" s="25" t="str">
        <v/>
      </c>
      <c r="V45" s="25" t="str">
        <v/>
      </c>
      <c r="W45" s="25" t="str">
        <v/>
      </c>
      <c r="X45" s="25" t="str">
        <v/>
      </c>
      <c r="Y45" s="25" t="str">
        <v/>
      </c>
      <c r="Z45" s="25" t="str">
        <v/>
      </c>
    </row>
    <row r="46" spans="1:26" s="2" customFormat="1" ht="16.5">
      <c r="A46" s="108"/>
      <c r="B46" s="109"/>
      <c r="C46" s="102" t="str">
        <f>K47&amp;L47&amp;M47&amp;N47&amp;O47&amp;P47&amp;Q47&amp;R47&amp;S47&amp;T47&amp;U47&amp;V47&amp;W47&amp;X47&amp;Y47&amp;Z47</f>
        <v/>
      </c>
      <c r="D46" s="102"/>
      <c r="E46" s="102"/>
      <c r="F46" s="102"/>
      <c r="G46" s="102"/>
      <c r="H46" s="102"/>
      <c r="I46" s="102"/>
      <c r="J46" s="103"/>
      <c r="K46" s="25" t="e">
        <f t="array" ref="K46:Z46">CODE(MID($A46,{1,2,3,4,5,6,7,8,9,10,11,12,13,14,15,16},1))</f>
        <v>#VALUE!</v>
      </c>
      <c r="L46" s="25" t="e">
        <v>#VALUE!</v>
      </c>
      <c r="M46" s="25" t="e">
        <v>#VALUE!</v>
      </c>
      <c r="N46" s="25" t="e">
        <v>#VALUE!</v>
      </c>
      <c r="O46" s="25" t="e">
        <v>#VALUE!</v>
      </c>
      <c r="P46" s="25" t="e">
        <v>#VALUE!</v>
      </c>
      <c r="Q46" s="25" t="e">
        <v>#VALUE!</v>
      </c>
      <c r="R46" s="25" t="e">
        <v>#VALUE!</v>
      </c>
      <c r="S46" s="25" t="e">
        <v>#VALUE!</v>
      </c>
      <c r="T46" s="25" t="e">
        <v>#VALUE!</v>
      </c>
      <c r="U46" s="25" t="e">
        <v>#VALUE!</v>
      </c>
      <c r="V46" s="25" t="e">
        <v>#VALUE!</v>
      </c>
      <c r="W46" s="25" t="e">
        <v>#VALUE!</v>
      </c>
      <c r="X46" s="25" t="e">
        <v>#VALUE!</v>
      </c>
      <c r="Y46" s="25" t="e">
        <v>#VALUE!</v>
      </c>
      <c r="Z46" s="25" t="e">
        <v>#VALUE!</v>
      </c>
    </row>
    <row r="47" spans="1:26" s="2" customFormat="1" ht="16.5" customHeight="1" thickBot="1">
      <c r="A47" s="106">
        <f>LENB(A46)</f>
        <v>0</v>
      </c>
      <c r="B47" s="107"/>
      <c r="C47" s="104"/>
      <c r="D47" s="104"/>
      <c r="E47" s="104"/>
      <c r="F47" s="104"/>
      <c r="G47" s="104"/>
      <c r="H47" s="104"/>
      <c r="I47" s="104"/>
      <c r="J47" s="105"/>
      <c r="K47" s="25" t="str">
        <f t="array" ref="K47:Z47">IFERROR(IF(INT(K46:Z46/256)=0,"",INT(K46:Z46/256)&amp;".")&amp;IF(MOD(K46:Z46,256)=34,255&amp;".",MOD(K46:Z46,256)&amp;"."),"")</f>
        <v/>
      </c>
      <c r="L47" s="25" t="str">
        <v/>
      </c>
      <c r="M47" s="25" t="str">
        <v/>
      </c>
      <c r="N47" s="25" t="str">
        <v/>
      </c>
      <c r="O47" s="25" t="str">
        <v/>
      </c>
      <c r="P47" s="25" t="str">
        <v/>
      </c>
      <c r="Q47" s="25" t="str">
        <v/>
      </c>
      <c r="R47" s="25" t="str">
        <v/>
      </c>
      <c r="S47" s="25" t="str">
        <v/>
      </c>
      <c r="T47" s="25" t="str">
        <v/>
      </c>
      <c r="U47" s="25" t="str">
        <v/>
      </c>
      <c r="V47" s="25" t="str">
        <v/>
      </c>
      <c r="W47" s="25" t="str">
        <v/>
      </c>
      <c r="X47" s="25" t="str">
        <v/>
      </c>
      <c r="Y47" s="25" t="str">
        <v/>
      </c>
      <c r="Z47" s="25" t="str">
        <v/>
      </c>
    </row>
    <row r="48" spans="1:26" s="2" customFormat="1" ht="16.5">
      <c r="A48" s="110"/>
      <c r="B48" s="109"/>
      <c r="C48" s="102" t="str">
        <f t="shared" ref="C48" si="14">K49&amp;L49&amp;M49&amp;N49&amp;O49&amp;P49&amp;Q49&amp;R49&amp;S49&amp;T49&amp;U49&amp;V49&amp;W49&amp;X49&amp;Y49&amp;Z49</f>
        <v/>
      </c>
      <c r="D48" s="102"/>
      <c r="E48" s="102"/>
      <c r="F48" s="102"/>
      <c r="G48" s="102"/>
      <c r="H48" s="102"/>
      <c r="I48" s="102"/>
      <c r="J48" s="103"/>
      <c r="K48" s="25" t="e">
        <f t="array" ref="K48:Z48">CODE(MID($A48,{1,2,3,4,5,6,7,8,9,10,11,12,13,14,15,16},1))</f>
        <v>#VALUE!</v>
      </c>
      <c r="L48" s="25" t="e">
        <v>#VALUE!</v>
      </c>
      <c r="M48" s="25" t="e">
        <v>#VALUE!</v>
      </c>
      <c r="N48" s="25" t="e">
        <v>#VALUE!</v>
      </c>
      <c r="O48" s="25" t="e">
        <v>#VALUE!</v>
      </c>
      <c r="P48" s="25" t="e">
        <v>#VALUE!</v>
      </c>
      <c r="Q48" s="25" t="e">
        <v>#VALUE!</v>
      </c>
      <c r="R48" s="25" t="e">
        <v>#VALUE!</v>
      </c>
      <c r="S48" s="25" t="e">
        <v>#VALUE!</v>
      </c>
      <c r="T48" s="25" t="e">
        <v>#VALUE!</v>
      </c>
      <c r="U48" s="25" t="e">
        <v>#VALUE!</v>
      </c>
      <c r="V48" s="25" t="e">
        <v>#VALUE!</v>
      </c>
      <c r="W48" s="25" t="e">
        <v>#VALUE!</v>
      </c>
      <c r="X48" s="25" t="e">
        <v>#VALUE!</v>
      </c>
      <c r="Y48" s="25" t="e">
        <v>#VALUE!</v>
      </c>
      <c r="Z48" s="25" t="e">
        <v>#VALUE!</v>
      </c>
    </row>
    <row r="49" spans="1:26" s="2" customFormat="1" ht="16.5" customHeight="1" thickBot="1">
      <c r="A49" s="106">
        <f>LENB(A48)</f>
        <v>0</v>
      </c>
      <c r="B49" s="107"/>
      <c r="C49" s="104"/>
      <c r="D49" s="104"/>
      <c r="E49" s="104"/>
      <c r="F49" s="104"/>
      <c r="G49" s="104"/>
      <c r="H49" s="104"/>
      <c r="I49" s="104"/>
      <c r="J49" s="105"/>
      <c r="K49" s="25" t="str">
        <f t="array" ref="K49:Z49">IFERROR(IF(INT(K48:Z48/256)=0,"",INT(K48:Z48/256)&amp;".")&amp;IF(MOD(K48:Z48,256)=34,255&amp;".",MOD(K48:Z48,256)&amp;"."),"")</f>
        <v/>
      </c>
      <c r="L49" s="25" t="str">
        <v/>
      </c>
      <c r="M49" s="25" t="str">
        <v/>
      </c>
      <c r="N49" s="25" t="str">
        <v/>
      </c>
      <c r="O49" s="25" t="str">
        <v/>
      </c>
      <c r="P49" s="25" t="str">
        <v/>
      </c>
      <c r="Q49" s="25" t="str">
        <v/>
      </c>
      <c r="R49" s="25" t="str">
        <v/>
      </c>
      <c r="S49" s="25" t="str">
        <v/>
      </c>
      <c r="T49" s="25" t="str">
        <v/>
      </c>
      <c r="U49" s="25" t="str">
        <v/>
      </c>
      <c r="V49" s="25" t="str">
        <v/>
      </c>
      <c r="W49" s="25" t="str">
        <v/>
      </c>
      <c r="X49" s="25" t="str">
        <v/>
      </c>
      <c r="Y49" s="25" t="str">
        <v/>
      </c>
      <c r="Z49" s="25" t="str">
        <v/>
      </c>
    </row>
    <row r="50" spans="1:26" s="2" customFormat="1" ht="16.5">
      <c r="A50" s="110"/>
      <c r="B50" s="109"/>
      <c r="C50" s="102" t="str">
        <f t="shared" ref="C50" si="15">K51&amp;L51&amp;M51&amp;N51&amp;O51&amp;P51&amp;Q51&amp;R51&amp;S51&amp;T51&amp;U51&amp;V51&amp;W51&amp;X51&amp;Y51&amp;Z51</f>
        <v/>
      </c>
      <c r="D50" s="102"/>
      <c r="E50" s="102"/>
      <c r="F50" s="102"/>
      <c r="G50" s="102"/>
      <c r="H50" s="102"/>
      <c r="I50" s="102"/>
      <c r="J50" s="103"/>
      <c r="K50" s="25" t="e">
        <f t="array" ref="K50:Z50">CODE(MID($A50,{1,2,3,4,5,6,7,8,9,10,11,12,13,14,15,16},1))</f>
        <v>#VALUE!</v>
      </c>
      <c r="L50" s="25" t="e">
        <v>#VALUE!</v>
      </c>
      <c r="M50" s="25" t="e">
        <v>#VALUE!</v>
      </c>
      <c r="N50" s="25" t="e">
        <v>#VALUE!</v>
      </c>
      <c r="O50" s="25" t="e">
        <v>#VALUE!</v>
      </c>
      <c r="P50" s="25" t="e">
        <v>#VALUE!</v>
      </c>
      <c r="Q50" s="25" t="e">
        <v>#VALUE!</v>
      </c>
      <c r="R50" s="25" t="e">
        <v>#VALUE!</v>
      </c>
      <c r="S50" s="25" t="e">
        <v>#VALUE!</v>
      </c>
      <c r="T50" s="25" t="e">
        <v>#VALUE!</v>
      </c>
      <c r="U50" s="25" t="e">
        <v>#VALUE!</v>
      </c>
      <c r="V50" s="25" t="e">
        <v>#VALUE!</v>
      </c>
      <c r="W50" s="25" t="e">
        <v>#VALUE!</v>
      </c>
      <c r="X50" s="25" t="e">
        <v>#VALUE!</v>
      </c>
      <c r="Y50" s="25" t="e">
        <v>#VALUE!</v>
      </c>
      <c r="Z50" s="25" t="e">
        <v>#VALUE!</v>
      </c>
    </row>
    <row r="51" spans="1:26" s="2" customFormat="1" ht="16.5" customHeight="1" thickBot="1">
      <c r="A51" s="106">
        <f>LENB(A50)</f>
        <v>0</v>
      </c>
      <c r="B51" s="107"/>
      <c r="C51" s="104"/>
      <c r="D51" s="104"/>
      <c r="E51" s="104"/>
      <c r="F51" s="104"/>
      <c r="G51" s="104"/>
      <c r="H51" s="104"/>
      <c r="I51" s="104"/>
      <c r="J51" s="105"/>
      <c r="K51" s="25" t="str">
        <f t="array" ref="K51:Z51">IFERROR(IF(INT(K50:Z50/256)=0,"",INT(K50:Z50/256)&amp;".")&amp;IF(MOD(K50:Z50,256)=34,255&amp;".",MOD(K50:Z50,256)&amp;"."),"")</f>
        <v/>
      </c>
      <c r="L51" s="25" t="str">
        <v/>
      </c>
      <c r="M51" s="25" t="str">
        <v/>
      </c>
      <c r="N51" s="25" t="str">
        <v/>
      </c>
      <c r="O51" s="25" t="str">
        <v/>
      </c>
      <c r="P51" s="25" t="str">
        <v/>
      </c>
      <c r="Q51" s="25" t="str">
        <v/>
      </c>
      <c r="R51" s="25" t="str">
        <v/>
      </c>
      <c r="S51" s="25" t="str">
        <v/>
      </c>
      <c r="T51" s="25" t="str">
        <v/>
      </c>
      <c r="U51" s="25" t="str">
        <v/>
      </c>
      <c r="V51" s="25" t="str">
        <v/>
      </c>
      <c r="W51" s="25" t="str">
        <v/>
      </c>
      <c r="X51" s="25" t="str">
        <v/>
      </c>
      <c r="Y51" s="25" t="str">
        <v/>
      </c>
      <c r="Z51" s="25" t="str">
        <v/>
      </c>
    </row>
    <row r="52" spans="1:26" s="2" customFormat="1" ht="16.5">
      <c r="A52" s="110"/>
      <c r="B52" s="109"/>
      <c r="C52" s="102" t="str">
        <f t="shared" ref="C52" si="16">K53&amp;L53&amp;M53&amp;N53&amp;O53&amp;P53&amp;Q53&amp;R53&amp;S53&amp;T53&amp;U53&amp;V53&amp;W53&amp;X53&amp;Y53&amp;Z53</f>
        <v/>
      </c>
      <c r="D52" s="102"/>
      <c r="E52" s="102"/>
      <c r="F52" s="102"/>
      <c r="G52" s="102"/>
      <c r="H52" s="102"/>
      <c r="I52" s="102"/>
      <c r="J52" s="103"/>
      <c r="K52" s="25" t="e">
        <f t="array" ref="K52:Z52">CODE(MID($A52,{1,2,3,4,5,6,7,8,9,10,11,12,13,14,15,16},1))</f>
        <v>#VALUE!</v>
      </c>
      <c r="L52" s="25" t="e">
        <v>#VALUE!</v>
      </c>
      <c r="M52" s="25" t="e">
        <v>#VALUE!</v>
      </c>
      <c r="N52" s="25" t="e">
        <v>#VALUE!</v>
      </c>
      <c r="O52" s="25" t="e">
        <v>#VALUE!</v>
      </c>
      <c r="P52" s="25" t="e">
        <v>#VALUE!</v>
      </c>
      <c r="Q52" s="25" t="e">
        <v>#VALUE!</v>
      </c>
      <c r="R52" s="25" t="e">
        <v>#VALUE!</v>
      </c>
      <c r="S52" s="25" t="e">
        <v>#VALUE!</v>
      </c>
      <c r="T52" s="25" t="e">
        <v>#VALUE!</v>
      </c>
      <c r="U52" s="25" t="e">
        <v>#VALUE!</v>
      </c>
      <c r="V52" s="25" t="e">
        <v>#VALUE!</v>
      </c>
      <c r="W52" s="25" t="e">
        <v>#VALUE!</v>
      </c>
      <c r="X52" s="25" t="e">
        <v>#VALUE!</v>
      </c>
      <c r="Y52" s="25" t="e">
        <v>#VALUE!</v>
      </c>
      <c r="Z52" s="25" t="e">
        <v>#VALUE!</v>
      </c>
    </row>
    <row r="53" spans="1:26" s="2" customFormat="1" ht="16.5" customHeight="1" thickBot="1">
      <c r="A53" s="106">
        <f>LENB(A52)</f>
        <v>0</v>
      </c>
      <c r="B53" s="107"/>
      <c r="C53" s="104"/>
      <c r="D53" s="104"/>
      <c r="E53" s="104"/>
      <c r="F53" s="104"/>
      <c r="G53" s="104"/>
      <c r="H53" s="104"/>
      <c r="I53" s="104"/>
      <c r="J53" s="105"/>
      <c r="K53" s="25" t="str">
        <f t="array" ref="K53:Z53">IFERROR(IF(INT(K52:Z52/256)=0,"",INT(K52:Z52/256)&amp;".")&amp;IF(MOD(K52:Z52,256)=34,255&amp;".",MOD(K52:Z52,256)&amp;"."),"")</f>
        <v/>
      </c>
      <c r="L53" s="25" t="str">
        <v/>
      </c>
      <c r="M53" s="25" t="str">
        <v/>
      </c>
      <c r="N53" s="25" t="str">
        <v/>
      </c>
      <c r="O53" s="25" t="str">
        <v/>
      </c>
      <c r="P53" s="25" t="str">
        <v/>
      </c>
      <c r="Q53" s="25" t="str">
        <v/>
      </c>
      <c r="R53" s="25" t="str">
        <v/>
      </c>
      <c r="S53" s="25" t="str">
        <v/>
      </c>
      <c r="T53" s="25" t="str">
        <v/>
      </c>
      <c r="U53" s="25" t="str">
        <v/>
      </c>
      <c r="V53" s="25" t="str">
        <v/>
      </c>
      <c r="W53" s="25" t="str">
        <v/>
      </c>
      <c r="X53" s="25" t="str">
        <v/>
      </c>
      <c r="Y53" s="25" t="str">
        <v/>
      </c>
      <c r="Z53" s="25" t="str">
        <v/>
      </c>
    </row>
    <row r="54" spans="1:26" s="2" customFormat="1" ht="16.5">
      <c r="A54" s="110"/>
      <c r="B54" s="109"/>
      <c r="C54" s="102" t="str">
        <f t="shared" ref="C54" si="17">K55&amp;L55&amp;M55&amp;N55&amp;O55&amp;P55&amp;Q55&amp;R55&amp;S55&amp;T55&amp;U55&amp;V55&amp;W55&amp;X55&amp;Y55&amp;Z55</f>
        <v/>
      </c>
      <c r="D54" s="102"/>
      <c r="E54" s="102"/>
      <c r="F54" s="102"/>
      <c r="G54" s="102"/>
      <c r="H54" s="102"/>
      <c r="I54" s="102"/>
      <c r="J54" s="103"/>
      <c r="K54" s="25" t="e">
        <f t="array" ref="K54:Z54">CODE(MID($A54,{1,2,3,4,5,6,7,8,9,10,11,12,13,14,15,16},1))</f>
        <v>#VALUE!</v>
      </c>
      <c r="L54" s="25" t="e">
        <v>#VALUE!</v>
      </c>
      <c r="M54" s="25" t="e">
        <v>#VALUE!</v>
      </c>
      <c r="N54" s="25" t="e">
        <v>#VALUE!</v>
      </c>
      <c r="O54" s="25" t="e">
        <v>#VALUE!</v>
      </c>
      <c r="P54" s="25" t="e">
        <v>#VALUE!</v>
      </c>
      <c r="Q54" s="25" t="e">
        <v>#VALUE!</v>
      </c>
      <c r="R54" s="25" t="e">
        <v>#VALUE!</v>
      </c>
      <c r="S54" s="25" t="e">
        <v>#VALUE!</v>
      </c>
      <c r="T54" s="25" t="e">
        <v>#VALUE!</v>
      </c>
      <c r="U54" s="25" t="e">
        <v>#VALUE!</v>
      </c>
      <c r="V54" s="25" t="e">
        <v>#VALUE!</v>
      </c>
      <c r="W54" s="25" t="e">
        <v>#VALUE!</v>
      </c>
      <c r="X54" s="25" t="e">
        <v>#VALUE!</v>
      </c>
      <c r="Y54" s="25" t="e">
        <v>#VALUE!</v>
      </c>
      <c r="Z54" s="25" t="e">
        <v>#VALUE!</v>
      </c>
    </row>
    <row r="55" spans="1:26" s="2" customFormat="1" ht="16.5" customHeight="1" thickBot="1">
      <c r="A55" s="106">
        <f>LENB(A54)</f>
        <v>0</v>
      </c>
      <c r="B55" s="107"/>
      <c r="C55" s="104"/>
      <c r="D55" s="104"/>
      <c r="E55" s="104"/>
      <c r="F55" s="104"/>
      <c r="G55" s="104"/>
      <c r="H55" s="104"/>
      <c r="I55" s="104"/>
      <c r="J55" s="105"/>
      <c r="K55" s="25" t="str">
        <f t="array" ref="K55:Z55">IFERROR(IF(INT(K54:Z54/256)=0,"",INT(K54:Z54/256)&amp;".")&amp;IF(MOD(K54:Z54,256)=34,255&amp;".",MOD(K54:Z54,256)&amp;"."),"")</f>
        <v/>
      </c>
      <c r="L55" s="25" t="str">
        <v/>
      </c>
      <c r="M55" s="25" t="str">
        <v/>
      </c>
      <c r="N55" s="25" t="str">
        <v/>
      </c>
      <c r="O55" s="25" t="str">
        <v/>
      </c>
      <c r="P55" s="25" t="str">
        <v/>
      </c>
      <c r="Q55" s="25" t="str">
        <v/>
      </c>
      <c r="R55" s="25" t="str">
        <v/>
      </c>
      <c r="S55" s="25" t="str">
        <v/>
      </c>
      <c r="T55" s="25" t="str">
        <v/>
      </c>
      <c r="U55" s="25" t="str">
        <v/>
      </c>
      <c r="V55" s="25" t="str">
        <v/>
      </c>
      <c r="W55" s="25" t="str">
        <v/>
      </c>
      <c r="X55" s="25" t="str">
        <v/>
      </c>
      <c r="Y55" s="25" t="str">
        <v/>
      </c>
      <c r="Z55" s="25" t="str">
        <v/>
      </c>
    </row>
    <row r="56" spans="1:26" s="2" customFormat="1" ht="16.5">
      <c r="A56" s="108"/>
      <c r="B56" s="109"/>
      <c r="C56" s="102" t="str">
        <f t="shared" ref="C56" si="18">K57&amp;L57&amp;M57&amp;N57&amp;O57&amp;P57&amp;Q57&amp;R57&amp;S57&amp;T57&amp;U57&amp;V57&amp;W57&amp;X57&amp;Y57&amp;Z57</f>
        <v/>
      </c>
      <c r="D56" s="102"/>
      <c r="E56" s="102"/>
      <c r="F56" s="102"/>
      <c r="G56" s="102"/>
      <c r="H56" s="102"/>
      <c r="I56" s="102"/>
      <c r="J56" s="103"/>
      <c r="K56" s="25" t="e">
        <f t="array" ref="K56:Z56">CODE(MID($A56,{1,2,3,4,5,6,7,8,9,10,11,12,13,14,15,16},1))</f>
        <v>#VALUE!</v>
      </c>
      <c r="L56" s="25" t="e">
        <v>#VALUE!</v>
      </c>
      <c r="M56" s="25" t="e">
        <v>#VALUE!</v>
      </c>
      <c r="N56" s="25" t="e">
        <v>#VALUE!</v>
      </c>
      <c r="O56" s="25" t="e">
        <v>#VALUE!</v>
      </c>
      <c r="P56" s="25" t="e">
        <v>#VALUE!</v>
      </c>
      <c r="Q56" s="25" t="e">
        <v>#VALUE!</v>
      </c>
      <c r="R56" s="25" t="e">
        <v>#VALUE!</v>
      </c>
      <c r="S56" s="25" t="e">
        <v>#VALUE!</v>
      </c>
      <c r="T56" s="25" t="e">
        <v>#VALUE!</v>
      </c>
      <c r="U56" s="25" t="e">
        <v>#VALUE!</v>
      </c>
      <c r="V56" s="25" t="e">
        <v>#VALUE!</v>
      </c>
      <c r="W56" s="25" t="e">
        <v>#VALUE!</v>
      </c>
      <c r="X56" s="25" t="e">
        <v>#VALUE!</v>
      </c>
      <c r="Y56" s="25" t="e">
        <v>#VALUE!</v>
      </c>
      <c r="Z56" s="25" t="e">
        <v>#VALUE!</v>
      </c>
    </row>
    <row r="57" spans="1:26" s="2" customFormat="1" ht="16.5" customHeight="1" thickBot="1">
      <c r="A57" s="106">
        <f>LENB(A56)</f>
        <v>0</v>
      </c>
      <c r="B57" s="107"/>
      <c r="C57" s="104"/>
      <c r="D57" s="104"/>
      <c r="E57" s="104"/>
      <c r="F57" s="104"/>
      <c r="G57" s="104"/>
      <c r="H57" s="104"/>
      <c r="I57" s="104"/>
      <c r="J57" s="105"/>
      <c r="K57" s="25" t="str">
        <f t="array" ref="K57:Z57">IFERROR(IF(INT(K56:Z56/256)=0,"",INT(K56:Z56/256)&amp;".")&amp;IF(MOD(K56:Z56,256)=34,255&amp;".",MOD(K56:Z56,256)&amp;"."),"")</f>
        <v/>
      </c>
      <c r="L57" s="25" t="str">
        <v/>
      </c>
      <c r="M57" s="25" t="str">
        <v/>
      </c>
      <c r="N57" s="25" t="str">
        <v/>
      </c>
      <c r="O57" s="25" t="str">
        <v/>
      </c>
      <c r="P57" s="25" t="str">
        <v/>
      </c>
      <c r="Q57" s="25" t="str">
        <v/>
      </c>
      <c r="R57" s="25" t="str">
        <v/>
      </c>
      <c r="S57" s="25" t="str">
        <v/>
      </c>
      <c r="T57" s="25" t="str">
        <v/>
      </c>
      <c r="U57" s="25" t="str">
        <v/>
      </c>
      <c r="V57" s="25" t="str">
        <v/>
      </c>
      <c r="W57" s="25" t="str">
        <v/>
      </c>
      <c r="X57" s="25" t="str">
        <v/>
      </c>
      <c r="Y57" s="25" t="str">
        <v/>
      </c>
      <c r="Z57" s="25" t="str">
        <v/>
      </c>
    </row>
    <row r="58" spans="1:26" s="2" customFormat="1" ht="16.5">
      <c r="A58" s="110"/>
      <c r="B58" s="109"/>
      <c r="C58" s="102" t="str">
        <f t="shared" ref="C58" si="19">K59&amp;L59&amp;M59&amp;N59&amp;O59&amp;P59&amp;Q59&amp;R59&amp;S59&amp;T59&amp;U59&amp;V59&amp;W59&amp;X59&amp;Y59&amp;Z59</f>
        <v/>
      </c>
      <c r="D58" s="102"/>
      <c r="E58" s="102"/>
      <c r="F58" s="102"/>
      <c r="G58" s="102"/>
      <c r="H58" s="102"/>
      <c r="I58" s="102"/>
      <c r="J58" s="103"/>
      <c r="K58" s="25" t="e">
        <f t="array" ref="K58:Z58">CODE(MID($A58,{1,2,3,4,5,6,7,8,9,10,11,12,13,14,15,16},1))</f>
        <v>#VALUE!</v>
      </c>
      <c r="L58" s="25" t="e">
        <v>#VALUE!</v>
      </c>
      <c r="M58" s="25" t="e">
        <v>#VALUE!</v>
      </c>
      <c r="N58" s="25" t="e">
        <v>#VALUE!</v>
      </c>
      <c r="O58" s="25" t="e">
        <v>#VALUE!</v>
      </c>
      <c r="P58" s="25" t="e">
        <v>#VALUE!</v>
      </c>
      <c r="Q58" s="25" t="e">
        <v>#VALUE!</v>
      </c>
      <c r="R58" s="25" t="e">
        <v>#VALUE!</v>
      </c>
      <c r="S58" s="25" t="e">
        <v>#VALUE!</v>
      </c>
      <c r="T58" s="25" t="e">
        <v>#VALUE!</v>
      </c>
      <c r="U58" s="25" t="e">
        <v>#VALUE!</v>
      </c>
      <c r="V58" s="25" t="e">
        <v>#VALUE!</v>
      </c>
      <c r="W58" s="25" t="e">
        <v>#VALUE!</v>
      </c>
      <c r="X58" s="25" t="e">
        <v>#VALUE!</v>
      </c>
      <c r="Y58" s="25" t="e">
        <v>#VALUE!</v>
      </c>
      <c r="Z58" s="25" t="e">
        <v>#VALUE!</v>
      </c>
    </row>
    <row r="59" spans="1:26" s="2" customFormat="1" ht="16.5" customHeight="1" thickBot="1">
      <c r="A59" s="106">
        <f>LENB(A58)</f>
        <v>0</v>
      </c>
      <c r="B59" s="107"/>
      <c r="C59" s="104"/>
      <c r="D59" s="104"/>
      <c r="E59" s="104"/>
      <c r="F59" s="104"/>
      <c r="G59" s="104"/>
      <c r="H59" s="104"/>
      <c r="I59" s="104"/>
      <c r="J59" s="105"/>
      <c r="K59" s="25" t="str">
        <f t="array" ref="K59:Z59">IFERROR(IF(INT(K58:Z58/256)=0,"",INT(K58:Z58/256)&amp;".")&amp;IF(MOD(K58:Z58,256)=34,255&amp;".",MOD(K58:Z58,256)&amp;"."),"")</f>
        <v/>
      </c>
      <c r="L59" s="25" t="str">
        <v/>
      </c>
      <c r="M59" s="25" t="str">
        <v/>
      </c>
      <c r="N59" s="25" t="str">
        <v/>
      </c>
      <c r="O59" s="25" t="str">
        <v/>
      </c>
      <c r="P59" s="25" t="str">
        <v/>
      </c>
      <c r="Q59" s="25" t="str">
        <v/>
      </c>
      <c r="R59" s="25" t="str">
        <v/>
      </c>
      <c r="S59" s="25" t="str">
        <v/>
      </c>
      <c r="T59" s="25" t="str">
        <v/>
      </c>
      <c r="U59" s="25" t="str">
        <v/>
      </c>
      <c r="V59" s="25" t="str">
        <v/>
      </c>
      <c r="W59" s="25" t="str">
        <v/>
      </c>
      <c r="X59" s="25" t="str">
        <v/>
      </c>
      <c r="Y59" s="25" t="str">
        <v/>
      </c>
      <c r="Z59" s="25" t="str">
        <v/>
      </c>
    </row>
    <row r="60" spans="1:26" s="2" customFormat="1" ht="16.5">
      <c r="A60" s="110"/>
      <c r="B60" s="109"/>
      <c r="C60" s="102" t="str">
        <f t="shared" ref="C60" si="20">K61&amp;L61&amp;M61&amp;N61&amp;O61&amp;P61&amp;Q61&amp;R61&amp;S61&amp;T61&amp;U61&amp;V61&amp;W61&amp;X61&amp;Y61&amp;Z61</f>
        <v/>
      </c>
      <c r="D60" s="102"/>
      <c r="E60" s="102"/>
      <c r="F60" s="102"/>
      <c r="G60" s="102"/>
      <c r="H60" s="102"/>
      <c r="I60" s="102"/>
      <c r="J60" s="103"/>
      <c r="K60" s="25" t="e">
        <f t="array" ref="K60:Z60">CODE(MID($A60,{1,2,3,4,5,6,7,8,9,10,11,12,13,14,15,16},1))</f>
        <v>#VALUE!</v>
      </c>
      <c r="L60" s="25" t="e">
        <v>#VALUE!</v>
      </c>
      <c r="M60" s="25" t="e">
        <v>#VALUE!</v>
      </c>
      <c r="N60" s="25" t="e">
        <v>#VALUE!</v>
      </c>
      <c r="O60" s="25" t="e">
        <v>#VALUE!</v>
      </c>
      <c r="P60" s="25" t="e">
        <v>#VALUE!</v>
      </c>
      <c r="Q60" s="25" t="e">
        <v>#VALUE!</v>
      </c>
      <c r="R60" s="25" t="e">
        <v>#VALUE!</v>
      </c>
      <c r="S60" s="25" t="e">
        <v>#VALUE!</v>
      </c>
      <c r="T60" s="25" t="e">
        <v>#VALUE!</v>
      </c>
      <c r="U60" s="25" t="e">
        <v>#VALUE!</v>
      </c>
      <c r="V60" s="25" t="e">
        <v>#VALUE!</v>
      </c>
      <c r="W60" s="25" t="e">
        <v>#VALUE!</v>
      </c>
      <c r="X60" s="25" t="e">
        <v>#VALUE!</v>
      </c>
      <c r="Y60" s="25" t="e">
        <v>#VALUE!</v>
      </c>
      <c r="Z60" s="25" t="e">
        <v>#VALUE!</v>
      </c>
    </row>
    <row r="61" spans="1:26" s="2" customFormat="1" ht="16.5" customHeight="1" thickBot="1">
      <c r="A61" s="106">
        <f>LENB(A60)</f>
        <v>0</v>
      </c>
      <c r="B61" s="107"/>
      <c r="C61" s="104"/>
      <c r="D61" s="104"/>
      <c r="E61" s="104"/>
      <c r="F61" s="104"/>
      <c r="G61" s="104"/>
      <c r="H61" s="104"/>
      <c r="I61" s="104"/>
      <c r="J61" s="105"/>
      <c r="K61" s="25" t="str">
        <f t="array" ref="K61:Z61">IFERROR(IF(INT(K60:Z60/256)=0,"",INT(K60:Z60/256)&amp;".")&amp;IF(MOD(K60:Z60,256)=34,255&amp;".",MOD(K60:Z60,256)&amp;"."),"")</f>
        <v/>
      </c>
      <c r="L61" s="25" t="str">
        <v/>
      </c>
      <c r="M61" s="25" t="str">
        <v/>
      </c>
      <c r="N61" s="25" t="str">
        <v/>
      </c>
      <c r="O61" s="25" t="str">
        <v/>
      </c>
      <c r="P61" s="25" t="str">
        <v/>
      </c>
      <c r="Q61" s="25" t="str">
        <v/>
      </c>
      <c r="R61" s="25" t="str">
        <v/>
      </c>
      <c r="S61" s="25" t="str">
        <v/>
      </c>
      <c r="T61" s="25" t="str">
        <v/>
      </c>
      <c r="U61" s="25" t="str">
        <v/>
      </c>
      <c r="V61" s="25" t="str">
        <v/>
      </c>
      <c r="W61" s="25" t="str">
        <v/>
      </c>
      <c r="X61" s="25" t="str">
        <v/>
      </c>
      <c r="Y61" s="25" t="str">
        <v/>
      </c>
      <c r="Z61" s="25" t="str">
        <v/>
      </c>
    </row>
    <row r="62" spans="1:26" s="2" customFormat="1" ht="16.5">
      <c r="A62" s="108"/>
      <c r="B62" s="109"/>
      <c r="C62" s="102" t="str">
        <f t="shared" ref="C62" si="21">K63&amp;L63&amp;M63&amp;N63&amp;O63&amp;P63&amp;Q63&amp;R63&amp;S63&amp;T63&amp;U63&amp;V63&amp;W63&amp;X63&amp;Y63&amp;Z63</f>
        <v/>
      </c>
      <c r="D62" s="102"/>
      <c r="E62" s="102"/>
      <c r="F62" s="102"/>
      <c r="G62" s="102"/>
      <c r="H62" s="102"/>
      <c r="I62" s="102"/>
      <c r="J62" s="103"/>
      <c r="K62" s="25" t="e">
        <f t="array" ref="K62:Z62">CODE(MID($A62,{1,2,3,4,5,6,7,8,9,10,11,12,13,14,15,16},1))</f>
        <v>#VALUE!</v>
      </c>
      <c r="L62" s="25" t="e">
        <v>#VALUE!</v>
      </c>
      <c r="M62" s="25" t="e">
        <v>#VALUE!</v>
      </c>
      <c r="N62" s="25" t="e">
        <v>#VALUE!</v>
      </c>
      <c r="O62" s="25" t="e">
        <v>#VALUE!</v>
      </c>
      <c r="P62" s="25" t="e">
        <v>#VALUE!</v>
      </c>
      <c r="Q62" s="25" t="e">
        <v>#VALUE!</v>
      </c>
      <c r="R62" s="25" t="e">
        <v>#VALUE!</v>
      </c>
      <c r="S62" s="25" t="e">
        <v>#VALUE!</v>
      </c>
      <c r="T62" s="25" t="e">
        <v>#VALUE!</v>
      </c>
      <c r="U62" s="25" t="e">
        <v>#VALUE!</v>
      </c>
      <c r="V62" s="25" t="e">
        <v>#VALUE!</v>
      </c>
      <c r="W62" s="25" t="e">
        <v>#VALUE!</v>
      </c>
      <c r="X62" s="25" t="e">
        <v>#VALUE!</v>
      </c>
      <c r="Y62" s="25" t="e">
        <v>#VALUE!</v>
      </c>
      <c r="Z62" s="25" t="e">
        <v>#VALUE!</v>
      </c>
    </row>
    <row r="63" spans="1:26" s="2" customFormat="1" ht="16.5" customHeight="1" thickBot="1">
      <c r="A63" s="106">
        <f>LENB(A62)</f>
        <v>0</v>
      </c>
      <c r="B63" s="107"/>
      <c r="C63" s="104"/>
      <c r="D63" s="104"/>
      <c r="E63" s="104"/>
      <c r="F63" s="104"/>
      <c r="G63" s="104"/>
      <c r="H63" s="104"/>
      <c r="I63" s="104"/>
      <c r="J63" s="105"/>
      <c r="K63" s="25" t="str">
        <f t="array" ref="K63:Z63">IFERROR(IF(INT(K62:Z62/256)=0,"",INT(K62:Z62/256)&amp;".")&amp;IF(MOD(K62:Z62,256)=34,255&amp;".",MOD(K62:Z62,256)&amp;"."),"")</f>
        <v/>
      </c>
      <c r="L63" s="25" t="str">
        <v/>
      </c>
      <c r="M63" s="25" t="str">
        <v/>
      </c>
      <c r="N63" s="25" t="str">
        <v/>
      </c>
      <c r="O63" s="25" t="str">
        <v/>
      </c>
      <c r="P63" s="25" t="str">
        <v/>
      </c>
      <c r="Q63" s="25" t="str">
        <v/>
      </c>
      <c r="R63" s="25" t="str">
        <v/>
      </c>
      <c r="S63" s="25" t="str">
        <v/>
      </c>
      <c r="T63" s="25" t="str">
        <v/>
      </c>
      <c r="U63" s="25" t="str">
        <v/>
      </c>
      <c r="V63" s="25" t="str">
        <v/>
      </c>
      <c r="W63" s="25" t="str">
        <v/>
      </c>
      <c r="X63" s="25" t="str">
        <v/>
      </c>
      <c r="Y63" s="25" t="str">
        <v/>
      </c>
      <c r="Z63" s="25" t="str">
        <v/>
      </c>
    </row>
    <row r="64" spans="1:26" s="2" customFormat="1" ht="16.5">
      <c r="A64" s="108"/>
      <c r="B64" s="109"/>
      <c r="C64" s="102" t="str">
        <f t="shared" ref="C64" si="22">K65&amp;L65&amp;M65&amp;N65&amp;O65&amp;P65&amp;Q65&amp;R65&amp;S65&amp;T65&amp;U65&amp;V65&amp;W65&amp;X65&amp;Y65&amp;Z65</f>
        <v/>
      </c>
      <c r="D64" s="102"/>
      <c r="E64" s="102"/>
      <c r="F64" s="102"/>
      <c r="G64" s="102"/>
      <c r="H64" s="102"/>
      <c r="I64" s="102"/>
      <c r="J64" s="103"/>
      <c r="K64" s="25" t="e">
        <f t="array" ref="K64:Z64">CODE(MID($A64,{1,2,3,4,5,6,7,8,9,10,11,12,13,14,15,16},1))</f>
        <v>#VALUE!</v>
      </c>
      <c r="L64" s="25" t="e">
        <v>#VALUE!</v>
      </c>
      <c r="M64" s="25" t="e">
        <v>#VALUE!</v>
      </c>
      <c r="N64" s="25" t="e">
        <v>#VALUE!</v>
      </c>
      <c r="O64" s="25" t="e">
        <v>#VALUE!</v>
      </c>
      <c r="P64" s="25" t="e">
        <v>#VALUE!</v>
      </c>
      <c r="Q64" s="25" t="e">
        <v>#VALUE!</v>
      </c>
      <c r="R64" s="25" t="e">
        <v>#VALUE!</v>
      </c>
      <c r="S64" s="25" t="e">
        <v>#VALUE!</v>
      </c>
      <c r="T64" s="25" t="e">
        <v>#VALUE!</v>
      </c>
      <c r="U64" s="25" t="e">
        <v>#VALUE!</v>
      </c>
      <c r="V64" s="25" t="e">
        <v>#VALUE!</v>
      </c>
      <c r="W64" s="25" t="e">
        <v>#VALUE!</v>
      </c>
      <c r="X64" s="25" t="e">
        <v>#VALUE!</v>
      </c>
      <c r="Y64" s="25" t="e">
        <v>#VALUE!</v>
      </c>
      <c r="Z64" s="25" t="e">
        <v>#VALUE!</v>
      </c>
    </row>
    <row r="65" spans="1:26" s="2" customFormat="1" ht="16.5" customHeight="1" thickBot="1">
      <c r="A65" s="106">
        <f>LENB(A64)</f>
        <v>0</v>
      </c>
      <c r="B65" s="107"/>
      <c r="C65" s="104"/>
      <c r="D65" s="104"/>
      <c r="E65" s="104"/>
      <c r="F65" s="104"/>
      <c r="G65" s="104"/>
      <c r="H65" s="104"/>
      <c r="I65" s="104"/>
      <c r="J65" s="105"/>
      <c r="K65" s="25" t="str">
        <f t="array" ref="K65:Z65">IFERROR(IF(INT(K64:Z64/256)=0,"",INT(K64:Z64/256)&amp;".")&amp;IF(MOD(K64:Z64,256)=34,255&amp;".",MOD(K64:Z64,256)&amp;"."),"")</f>
        <v/>
      </c>
      <c r="L65" s="25" t="str">
        <v/>
      </c>
      <c r="M65" s="25" t="str">
        <v/>
      </c>
      <c r="N65" s="25" t="str">
        <v/>
      </c>
      <c r="O65" s="25" t="str">
        <v/>
      </c>
      <c r="P65" s="25" t="str">
        <v/>
      </c>
      <c r="Q65" s="25" t="str">
        <v/>
      </c>
      <c r="R65" s="25" t="str">
        <v/>
      </c>
      <c r="S65" s="25" t="str">
        <v/>
      </c>
      <c r="T65" s="25" t="str">
        <v/>
      </c>
      <c r="U65" s="25" t="str">
        <v/>
      </c>
      <c r="V65" s="25" t="str">
        <v/>
      </c>
      <c r="W65" s="25" t="str">
        <v/>
      </c>
      <c r="X65" s="25" t="str">
        <v/>
      </c>
      <c r="Y65" s="25" t="str">
        <v/>
      </c>
      <c r="Z65" s="25" t="str">
        <v/>
      </c>
    </row>
    <row r="66" spans="1:26" s="2" customFormat="1" ht="16.5">
      <c r="A66" s="108"/>
      <c r="B66" s="109"/>
      <c r="C66" s="102" t="str">
        <f t="shared" ref="C66" si="23">K67&amp;L67&amp;M67&amp;N67&amp;O67&amp;P67&amp;Q67&amp;R67&amp;S67&amp;T67&amp;U67&amp;V67&amp;W67&amp;X67&amp;Y67&amp;Z67</f>
        <v/>
      </c>
      <c r="D66" s="102"/>
      <c r="E66" s="102"/>
      <c r="F66" s="102"/>
      <c r="G66" s="102"/>
      <c r="H66" s="102"/>
      <c r="I66" s="102"/>
      <c r="J66" s="103"/>
      <c r="K66" s="25" t="e">
        <f t="array" ref="K66:Z66">CODE(MID($A66,{1,2,3,4,5,6,7,8,9,10,11,12,13,14,15,16},1))</f>
        <v>#VALUE!</v>
      </c>
      <c r="L66" s="25" t="e">
        <v>#VALUE!</v>
      </c>
      <c r="M66" s="25" t="e">
        <v>#VALUE!</v>
      </c>
      <c r="N66" s="25" t="e">
        <v>#VALUE!</v>
      </c>
      <c r="O66" s="25" t="e">
        <v>#VALUE!</v>
      </c>
      <c r="P66" s="25" t="e">
        <v>#VALUE!</v>
      </c>
      <c r="Q66" s="25" t="e">
        <v>#VALUE!</v>
      </c>
      <c r="R66" s="25" t="e">
        <v>#VALUE!</v>
      </c>
      <c r="S66" s="25" t="e">
        <v>#VALUE!</v>
      </c>
      <c r="T66" s="25" t="e">
        <v>#VALUE!</v>
      </c>
      <c r="U66" s="25" t="e">
        <v>#VALUE!</v>
      </c>
      <c r="V66" s="25" t="e">
        <v>#VALUE!</v>
      </c>
      <c r="W66" s="25" t="e">
        <v>#VALUE!</v>
      </c>
      <c r="X66" s="25" t="e">
        <v>#VALUE!</v>
      </c>
      <c r="Y66" s="25" t="e">
        <v>#VALUE!</v>
      </c>
      <c r="Z66" s="25" t="e">
        <v>#VALUE!</v>
      </c>
    </row>
    <row r="67" spans="1:26" s="2" customFormat="1" ht="16.5" customHeight="1" thickBot="1">
      <c r="A67" s="106">
        <f>LENB(A66)</f>
        <v>0</v>
      </c>
      <c r="B67" s="107"/>
      <c r="C67" s="104"/>
      <c r="D67" s="104"/>
      <c r="E67" s="104"/>
      <c r="F67" s="104"/>
      <c r="G67" s="104"/>
      <c r="H67" s="104"/>
      <c r="I67" s="104"/>
      <c r="J67" s="105"/>
      <c r="K67" s="25" t="str">
        <f t="array" ref="K67:Z67">IFERROR(IF(INT(K66:Z66/256)=0,"",INT(K66:Z66/256)&amp;".")&amp;IF(MOD(K66:Z66,256)=34,255&amp;".",MOD(K66:Z66,256)&amp;"."),"")</f>
        <v/>
      </c>
      <c r="L67" s="25" t="str">
        <v/>
      </c>
      <c r="M67" s="25" t="str">
        <v/>
      </c>
      <c r="N67" s="25" t="str">
        <v/>
      </c>
      <c r="O67" s="25" t="str">
        <v/>
      </c>
      <c r="P67" s="25" t="str">
        <v/>
      </c>
      <c r="Q67" s="25" t="str">
        <v/>
      </c>
      <c r="R67" s="25" t="str">
        <v/>
      </c>
      <c r="S67" s="25" t="str">
        <v/>
      </c>
      <c r="T67" s="25" t="str">
        <v/>
      </c>
      <c r="U67" s="25" t="str">
        <v/>
      </c>
      <c r="V67" s="25" t="str">
        <v/>
      </c>
      <c r="W67" s="25" t="str">
        <v/>
      </c>
      <c r="X67" s="25" t="str">
        <v/>
      </c>
      <c r="Y67" s="25" t="str">
        <v/>
      </c>
      <c r="Z67" s="25" t="str">
        <v/>
      </c>
    </row>
    <row r="68" spans="1:26" s="2" customFormat="1" ht="16.5">
      <c r="A68" s="108"/>
      <c r="B68" s="109"/>
      <c r="C68" s="102" t="str">
        <f t="shared" ref="C68" si="24">K69&amp;L69&amp;M69&amp;N69&amp;O69&amp;P69&amp;Q69&amp;R69&amp;S69&amp;T69&amp;U69&amp;V69&amp;W69&amp;X69&amp;Y69&amp;Z69</f>
        <v/>
      </c>
      <c r="D68" s="102"/>
      <c r="E68" s="102"/>
      <c r="F68" s="102"/>
      <c r="G68" s="102"/>
      <c r="H68" s="102"/>
      <c r="I68" s="102"/>
      <c r="J68" s="103"/>
      <c r="K68" s="25" t="e">
        <f t="array" ref="K68:Z68">CODE(MID($A68,{1,2,3,4,5,6,7,8,9,10,11,12,13,14,15,16},1))</f>
        <v>#VALUE!</v>
      </c>
      <c r="L68" s="25" t="e">
        <v>#VALUE!</v>
      </c>
      <c r="M68" s="25" t="e">
        <v>#VALUE!</v>
      </c>
      <c r="N68" s="25" t="e">
        <v>#VALUE!</v>
      </c>
      <c r="O68" s="25" t="e">
        <v>#VALUE!</v>
      </c>
      <c r="P68" s="25" t="e">
        <v>#VALUE!</v>
      </c>
      <c r="Q68" s="25" t="e">
        <v>#VALUE!</v>
      </c>
      <c r="R68" s="25" t="e">
        <v>#VALUE!</v>
      </c>
      <c r="S68" s="25" t="e">
        <v>#VALUE!</v>
      </c>
      <c r="T68" s="25" t="e">
        <v>#VALUE!</v>
      </c>
      <c r="U68" s="25" t="e">
        <v>#VALUE!</v>
      </c>
      <c r="V68" s="25" t="e">
        <v>#VALUE!</v>
      </c>
      <c r="W68" s="25" t="e">
        <v>#VALUE!</v>
      </c>
      <c r="X68" s="25" t="e">
        <v>#VALUE!</v>
      </c>
      <c r="Y68" s="25" t="e">
        <v>#VALUE!</v>
      </c>
      <c r="Z68" s="25" t="e">
        <v>#VALUE!</v>
      </c>
    </row>
    <row r="69" spans="1:26" s="2" customFormat="1" ht="15.75" customHeight="1" thickBot="1">
      <c r="A69" s="106">
        <f>LENB(A68)</f>
        <v>0</v>
      </c>
      <c r="B69" s="107"/>
      <c r="C69" s="104"/>
      <c r="D69" s="104"/>
      <c r="E69" s="104"/>
      <c r="F69" s="104"/>
      <c r="G69" s="104"/>
      <c r="H69" s="104"/>
      <c r="I69" s="104"/>
      <c r="J69" s="105"/>
      <c r="K69" s="25" t="str">
        <f t="array" ref="K69:Z69">IFERROR(IF(INT(K68:Z68/256)=0,"",INT(K68:Z68/256)&amp;".")&amp;IF(MOD(K68:Z68,256)=34,255&amp;".",MOD(K68:Z68,256)&amp;"."),"")</f>
        <v/>
      </c>
      <c r="L69" s="25" t="str">
        <v/>
      </c>
      <c r="M69" s="25" t="str">
        <v/>
      </c>
      <c r="N69" s="25" t="str">
        <v/>
      </c>
      <c r="O69" s="25" t="str">
        <v/>
      </c>
      <c r="P69" s="25" t="str">
        <v/>
      </c>
      <c r="Q69" s="25" t="str">
        <v/>
      </c>
      <c r="R69" s="25" t="str">
        <v/>
      </c>
      <c r="S69" s="25" t="str">
        <v/>
      </c>
      <c r="T69" s="25" t="str">
        <v/>
      </c>
      <c r="U69" s="25" t="str">
        <v/>
      </c>
      <c r="V69" s="25" t="str">
        <v/>
      </c>
      <c r="W69" s="25" t="str">
        <v/>
      </c>
      <c r="X69" s="25" t="str">
        <v/>
      </c>
      <c r="Y69" s="25" t="str">
        <v/>
      </c>
      <c r="Z69" s="25" t="str">
        <v/>
      </c>
    </row>
    <row r="70" spans="1:26" s="2" customFormat="1" ht="16.5">
      <c r="A70" s="108"/>
      <c r="B70" s="109"/>
      <c r="C70" s="102" t="str">
        <f t="shared" ref="C70" si="25">K71&amp;L71&amp;M71&amp;N71&amp;O71&amp;P71&amp;Q71&amp;R71&amp;S71&amp;T71&amp;U71&amp;V71&amp;W71&amp;X71&amp;Y71&amp;Z71</f>
        <v/>
      </c>
      <c r="D70" s="102"/>
      <c r="E70" s="102"/>
      <c r="F70" s="102"/>
      <c r="G70" s="102"/>
      <c r="H70" s="102"/>
      <c r="I70" s="102"/>
      <c r="J70" s="103"/>
      <c r="K70" s="25" t="e">
        <f t="array" ref="K70:Z70">CODE(MID($A70,{1,2,3,4,5,6,7,8,9,10,11,12,13,14,15,16},1))</f>
        <v>#VALUE!</v>
      </c>
      <c r="L70" s="25" t="e">
        <v>#VALUE!</v>
      </c>
      <c r="M70" s="25" t="e">
        <v>#VALUE!</v>
      </c>
      <c r="N70" s="25" t="e">
        <v>#VALUE!</v>
      </c>
      <c r="O70" s="25" t="e">
        <v>#VALUE!</v>
      </c>
      <c r="P70" s="25" t="e">
        <v>#VALUE!</v>
      </c>
      <c r="Q70" s="25" t="e">
        <v>#VALUE!</v>
      </c>
      <c r="R70" s="25" t="e">
        <v>#VALUE!</v>
      </c>
      <c r="S70" s="25" t="e">
        <v>#VALUE!</v>
      </c>
      <c r="T70" s="25" t="e">
        <v>#VALUE!</v>
      </c>
      <c r="U70" s="25" t="e">
        <v>#VALUE!</v>
      </c>
      <c r="V70" s="25" t="e">
        <v>#VALUE!</v>
      </c>
      <c r="W70" s="25" t="e">
        <v>#VALUE!</v>
      </c>
      <c r="X70" s="25" t="e">
        <v>#VALUE!</v>
      </c>
      <c r="Y70" s="25" t="e">
        <v>#VALUE!</v>
      </c>
      <c r="Z70" s="25" t="e">
        <v>#VALUE!</v>
      </c>
    </row>
    <row r="71" spans="1:26" s="2" customFormat="1" ht="15.75" customHeight="1" thickBot="1">
      <c r="A71" s="106">
        <f>LENB(A70)</f>
        <v>0</v>
      </c>
      <c r="B71" s="107"/>
      <c r="C71" s="104"/>
      <c r="D71" s="104"/>
      <c r="E71" s="104"/>
      <c r="F71" s="104"/>
      <c r="G71" s="104"/>
      <c r="H71" s="104"/>
      <c r="I71" s="104"/>
      <c r="J71" s="105"/>
      <c r="K71" s="25" t="str">
        <f t="array" ref="K71:Z71">IFERROR(IF(INT(K70:Z70/256)=0,"",INT(K70:Z70/256)&amp;".")&amp;IF(MOD(K70:Z70,256)=34,255&amp;".",MOD(K70:Z70,256)&amp;"."),"")</f>
        <v/>
      </c>
      <c r="L71" s="25" t="str">
        <v/>
      </c>
      <c r="M71" s="25" t="str">
        <v/>
      </c>
      <c r="N71" s="25" t="str">
        <v/>
      </c>
      <c r="O71" s="25" t="str">
        <v/>
      </c>
      <c r="P71" s="25" t="str">
        <v/>
      </c>
      <c r="Q71" s="25" t="str">
        <v/>
      </c>
      <c r="R71" s="25" t="str">
        <v/>
      </c>
      <c r="S71" s="25" t="str">
        <v/>
      </c>
      <c r="T71" s="25" t="str">
        <v/>
      </c>
      <c r="U71" s="25" t="str">
        <v/>
      </c>
      <c r="V71" s="25" t="str">
        <v/>
      </c>
      <c r="W71" s="25" t="str">
        <v/>
      </c>
      <c r="X71" s="25" t="str">
        <v/>
      </c>
      <c r="Y71" s="25" t="str">
        <v/>
      </c>
      <c r="Z71" s="25" t="str">
        <v/>
      </c>
    </row>
    <row r="72" spans="1:26" s="2" customFormat="1" ht="16.5">
      <c r="A72" s="108"/>
      <c r="B72" s="109"/>
      <c r="C72" s="102" t="str">
        <f t="shared" ref="C72" si="26">K73&amp;L73&amp;M73&amp;N73&amp;O73&amp;P73&amp;Q73&amp;R73&amp;S73&amp;T73&amp;U73&amp;V73&amp;W73&amp;X73&amp;Y73&amp;Z73</f>
        <v/>
      </c>
      <c r="D72" s="102"/>
      <c r="E72" s="102"/>
      <c r="F72" s="102"/>
      <c r="G72" s="102"/>
      <c r="H72" s="102"/>
      <c r="I72" s="102"/>
      <c r="J72" s="103"/>
      <c r="K72" s="25" t="e">
        <f t="array" ref="K72:Z72">CODE(MID($A72,{1,2,3,4,5,6,7,8,9,10,11,12,13,14,15,16},1))</f>
        <v>#VALUE!</v>
      </c>
      <c r="L72" s="25" t="e">
        <v>#VALUE!</v>
      </c>
      <c r="M72" s="25" t="e">
        <v>#VALUE!</v>
      </c>
      <c r="N72" s="25" t="e">
        <v>#VALUE!</v>
      </c>
      <c r="O72" s="25" t="e">
        <v>#VALUE!</v>
      </c>
      <c r="P72" s="25" t="e">
        <v>#VALUE!</v>
      </c>
      <c r="Q72" s="25" t="e">
        <v>#VALUE!</v>
      </c>
      <c r="R72" s="25" t="e">
        <v>#VALUE!</v>
      </c>
      <c r="S72" s="25" t="e">
        <v>#VALUE!</v>
      </c>
      <c r="T72" s="25" t="e">
        <v>#VALUE!</v>
      </c>
      <c r="U72" s="25" t="e">
        <v>#VALUE!</v>
      </c>
      <c r="V72" s="25" t="e">
        <v>#VALUE!</v>
      </c>
      <c r="W72" s="25" t="e">
        <v>#VALUE!</v>
      </c>
      <c r="X72" s="25" t="e">
        <v>#VALUE!</v>
      </c>
      <c r="Y72" s="25" t="e">
        <v>#VALUE!</v>
      </c>
      <c r="Z72" s="25" t="e">
        <v>#VALUE!</v>
      </c>
    </row>
    <row r="73" spans="1:26" s="2" customFormat="1" ht="15.75" customHeight="1" thickBot="1">
      <c r="A73" s="106">
        <f>LENB(A72)</f>
        <v>0</v>
      </c>
      <c r="B73" s="107"/>
      <c r="C73" s="104"/>
      <c r="D73" s="104"/>
      <c r="E73" s="104"/>
      <c r="F73" s="104"/>
      <c r="G73" s="104"/>
      <c r="H73" s="104"/>
      <c r="I73" s="104"/>
      <c r="J73" s="105"/>
      <c r="K73" s="25" t="str">
        <f t="array" ref="K73:Z73">IFERROR(IF(INT(K72:Z72/256)=0,"",INT(K72:Z72/256)&amp;".")&amp;IF(MOD(K72:Z72,256)=34,255&amp;".",MOD(K72:Z72,256)&amp;"."),"")</f>
        <v/>
      </c>
      <c r="L73" s="25" t="str">
        <v/>
      </c>
      <c r="M73" s="25" t="str">
        <v/>
      </c>
      <c r="N73" s="25" t="str">
        <v/>
      </c>
      <c r="O73" s="25" t="str">
        <v/>
      </c>
      <c r="P73" s="25" t="str">
        <v/>
      </c>
      <c r="Q73" s="25" t="str">
        <v/>
      </c>
      <c r="R73" s="25" t="str">
        <v/>
      </c>
      <c r="S73" s="25" t="str">
        <v/>
      </c>
      <c r="T73" s="25" t="str">
        <v/>
      </c>
      <c r="U73" s="25" t="str">
        <v/>
      </c>
      <c r="V73" s="25" t="str">
        <v/>
      </c>
      <c r="W73" s="25" t="str">
        <v/>
      </c>
      <c r="X73" s="25" t="str">
        <v/>
      </c>
      <c r="Y73" s="25" t="str">
        <v/>
      </c>
      <c r="Z73" s="25" t="str">
        <v/>
      </c>
    </row>
    <row r="74" spans="1:26" s="2" customFormat="1" ht="16.5">
      <c r="A74" s="108"/>
      <c r="B74" s="109"/>
      <c r="C74" s="102" t="str">
        <f t="shared" ref="C74" si="27">K75&amp;L75&amp;M75&amp;N75&amp;O75&amp;P75&amp;Q75&amp;R75&amp;S75&amp;T75&amp;U75&amp;V75&amp;W75&amp;X75&amp;Y75&amp;Z75</f>
        <v/>
      </c>
      <c r="D74" s="102"/>
      <c r="E74" s="102"/>
      <c r="F74" s="102"/>
      <c r="G74" s="102"/>
      <c r="H74" s="102"/>
      <c r="I74" s="102"/>
      <c r="J74" s="103"/>
      <c r="K74" s="25" t="e">
        <f t="array" ref="K74:Z74">CODE(MID($A74,{1,2,3,4,5,6,7,8,9,10,11,12,13,14,15,16},1))</f>
        <v>#VALUE!</v>
      </c>
      <c r="L74" s="25" t="e">
        <v>#VALUE!</v>
      </c>
      <c r="M74" s="25" t="e">
        <v>#VALUE!</v>
      </c>
      <c r="N74" s="25" t="e">
        <v>#VALUE!</v>
      </c>
      <c r="O74" s="25" t="e">
        <v>#VALUE!</v>
      </c>
      <c r="P74" s="25" t="e">
        <v>#VALUE!</v>
      </c>
      <c r="Q74" s="25" t="e">
        <v>#VALUE!</v>
      </c>
      <c r="R74" s="25" t="e">
        <v>#VALUE!</v>
      </c>
      <c r="S74" s="25" t="e">
        <v>#VALUE!</v>
      </c>
      <c r="T74" s="25" t="e">
        <v>#VALUE!</v>
      </c>
      <c r="U74" s="25" t="e">
        <v>#VALUE!</v>
      </c>
      <c r="V74" s="25" t="e">
        <v>#VALUE!</v>
      </c>
      <c r="W74" s="25" t="e">
        <v>#VALUE!</v>
      </c>
      <c r="X74" s="25" t="e">
        <v>#VALUE!</v>
      </c>
      <c r="Y74" s="25" t="e">
        <v>#VALUE!</v>
      </c>
      <c r="Z74" s="25" t="e">
        <v>#VALUE!</v>
      </c>
    </row>
    <row r="75" spans="1:26" s="2" customFormat="1" ht="15.75" customHeight="1" thickBot="1">
      <c r="A75" s="112">
        <f>LENB(A74)</f>
        <v>0</v>
      </c>
      <c r="B75" s="113"/>
      <c r="C75" s="104"/>
      <c r="D75" s="104"/>
      <c r="E75" s="104"/>
      <c r="F75" s="104"/>
      <c r="G75" s="104"/>
      <c r="H75" s="104"/>
      <c r="I75" s="104"/>
      <c r="J75" s="105"/>
      <c r="K75" s="25" t="str">
        <f t="array" ref="K75:Z75">IFERROR(IF(INT(K74:Z74/256)=0,"",INT(K74:Z74/256)&amp;".")&amp;IF(MOD(K74:Z74,256)=34,255&amp;".",MOD(K74:Z74,256)&amp;"."),"")</f>
        <v/>
      </c>
      <c r="L75" s="25" t="str">
        <v/>
      </c>
      <c r="M75" s="25" t="str">
        <v/>
      </c>
      <c r="N75" s="25" t="str">
        <v/>
      </c>
      <c r="O75" s="25" t="str">
        <v/>
      </c>
      <c r="P75" s="25" t="str">
        <v/>
      </c>
      <c r="Q75" s="25" t="str">
        <v/>
      </c>
      <c r="R75" s="25" t="str">
        <v/>
      </c>
      <c r="S75" s="25" t="str">
        <v/>
      </c>
      <c r="T75" s="25" t="str">
        <v/>
      </c>
      <c r="U75" s="25" t="str">
        <v/>
      </c>
      <c r="V75" s="25" t="str">
        <v/>
      </c>
      <c r="W75" s="25" t="str">
        <v/>
      </c>
      <c r="X75" s="25" t="str">
        <v/>
      </c>
      <c r="Y75" s="25" t="str">
        <v/>
      </c>
      <c r="Z75" s="25" t="str">
        <v/>
      </c>
    </row>
    <row r="77" spans="1:2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7"/>
      <c r="L77" s="7"/>
      <c r="M77" s="7"/>
      <c r="N77" s="7"/>
      <c r="O77" s="7"/>
      <c r="P77" s="7"/>
    </row>
    <row r="78" spans="1:2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7"/>
      <c r="L78" s="7"/>
      <c r="M78" s="7"/>
      <c r="N78" s="7"/>
      <c r="O78" s="7"/>
      <c r="P78" s="7"/>
    </row>
    <row r="79" spans="1:2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</row>
    <row r="80" spans="1:2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7"/>
      <c r="L80" s="7"/>
      <c r="M80" s="7"/>
      <c r="N80" s="7"/>
      <c r="O80" s="7"/>
      <c r="P80" s="7"/>
    </row>
    <row r="82" spans="1:26" s="21" customFormat="1"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4" spans="1:2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7"/>
      <c r="L84" s="7"/>
      <c r="M84" s="7"/>
      <c r="N84" s="7"/>
      <c r="O84" s="7"/>
      <c r="P84" s="7"/>
    </row>
    <row r="85" spans="1:2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7"/>
      <c r="L85" s="7"/>
      <c r="M85" s="7"/>
      <c r="N85" s="7"/>
      <c r="O85" s="7"/>
      <c r="P85" s="7"/>
    </row>
    <row r="86" spans="1:2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</row>
    <row r="87" spans="1:2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7"/>
      <c r="L87" s="7"/>
      <c r="M87" s="7"/>
      <c r="N87" s="7"/>
      <c r="O87" s="7"/>
      <c r="P87" s="7"/>
    </row>
    <row r="89" spans="1:26" s="21" customFormat="1"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1" spans="1:2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7"/>
      <c r="L91" s="7"/>
      <c r="M91" s="7"/>
      <c r="N91" s="7"/>
      <c r="O91" s="7"/>
      <c r="P91" s="7"/>
    </row>
    <row r="92" spans="1:2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7"/>
      <c r="L92" s="7"/>
      <c r="M92" s="7"/>
      <c r="N92" s="7"/>
      <c r="O92" s="7"/>
      <c r="P92" s="7"/>
    </row>
    <row r="93" spans="1:2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</row>
    <row r="94" spans="1:2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7"/>
      <c r="L94" s="7"/>
      <c r="M94" s="7"/>
      <c r="N94" s="7"/>
      <c r="O94" s="7"/>
      <c r="P94" s="7"/>
    </row>
    <row r="96" spans="1:26" s="21" customFormat="1"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8" spans="1:2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7"/>
      <c r="L98" s="7"/>
      <c r="M98" s="7"/>
      <c r="N98" s="7"/>
      <c r="O98" s="7"/>
      <c r="P98" s="7"/>
    </row>
    <row r="99" spans="1:2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7"/>
      <c r="L99" s="7"/>
      <c r="M99" s="7"/>
      <c r="N99" s="7"/>
      <c r="O99" s="7"/>
      <c r="P99" s="7"/>
    </row>
    <row r="100" spans="1:2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</row>
    <row r="101" spans="1:2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7"/>
      <c r="L101" s="7"/>
      <c r="M101" s="7"/>
      <c r="N101" s="7"/>
      <c r="O101" s="7"/>
      <c r="P101" s="7"/>
    </row>
    <row r="103" spans="1:26" s="21" customFormat="1"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5" spans="1:2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7"/>
      <c r="L105" s="7"/>
      <c r="M105" s="7"/>
      <c r="N105" s="7"/>
      <c r="O105" s="7"/>
      <c r="P105" s="7"/>
    </row>
    <row r="106" spans="1:2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7"/>
      <c r="L106" s="7"/>
      <c r="M106" s="7"/>
      <c r="N106" s="7"/>
      <c r="O106" s="7"/>
      <c r="P106" s="7"/>
    </row>
    <row r="107" spans="1:2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</row>
    <row r="108" spans="1:2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7"/>
      <c r="L108" s="7"/>
      <c r="M108" s="7"/>
      <c r="N108" s="7"/>
      <c r="O108" s="7"/>
      <c r="P108" s="7"/>
    </row>
    <row r="110" spans="1:26" s="21" customFormat="1"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2" spans="1:2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7"/>
      <c r="L112" s="7"/>
      <c r="M112" s="7"/>
      <c r="N112" s="7"/>
      <c r="O112" s="7"/>
      <c r="P112" s="7"/>
    </row>
    <row r="113" spans="1:2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7"/>
      <c r="L113" s="7"/>
      <c r="M113" s="7"/>
      <c r="N113" s="7"/>
      <c r="O113" s="7"/>
      <c r="P113" s="7"/>
    </row>
    <row r="114" spans="1:2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</row>
    <row r="115" spans="1:2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7"/>
      <c r="L115" s="7"/>
      <c r="M115" s="7"/>
      <c r="N115" s="7"/>
      <c r="O115" s="7"/>
      <c r="P115" s="7"/>
    </row>
    <row r="117" spans="1:26" s="21" customFormat="1"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9" spans="1:2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7"/>
      <c r="L119" s="7"/>
      <c r="M119" s="7"/>
      <c r="N119" s="7"/>
      <c r="O119" s="7"/>
      <c r="P119" s="7"/>
    </row>
    <row r="120" spans="1:2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7"/>
      <c r="L120" s="7"/>
      <c r="M120" s="7"/>
      <c r="N120" s="7"/>
      <c r="O120" s="7"/>
      <c r="P120" s="7"/>
    </row>
    <row r="121" spans="1:2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</row>
    <row r="122" spans="1:2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7"/>
      <c r="L122" s="7"/>
      <c r="M122" s="7"/>
      <c r="N122" s="7"/>
      <c r="O122" s="7"/>
      <c r="P122" s="7"/>
    </row>
    <row r="124" spans="1:26" s="21" customFormat="1"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6" spans="1:2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7"/>
      <c r="L126" s="7"/>
      <c r="M126" s="7"/>
      <c r="N126" s="7"/>
      <c r="O126" s="7"/>
      <c r="P126" s="7"/>
    </row>
    <row r="127" spans="1:2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7"/>
      <c r="L127" s="7"/>
      <c r="M127" s="7"/>
      <c r="N127" s="7"/>
      <c r="O127" s="7"/>
      <c r="P127" s="7"/>
    </row>
    <row r="128" spans="1:2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</row>
    <row r="129" spans="1:2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7"/>
      <c r="L129" s="7"/>
      <c r="M129" s="7"/>
      <c r="N129" s="7"/>
      <c r="O129" s="7"/>
      <c r="P129" s="7"/>
    </row>
    <row r="131" spans="1:26" s="21" customFormat="1"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3" spans="1:2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7"/>
      <c r="L133" s="7"/>
      <c r="M133" s="7"/>
      <c r="N133" s="7"/>
      <c r="O133" s="7"/>
      <c r="P133" s="7"/>
    </row>
    <row r="134" spans="1:2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7"/>
      <c r="L134" s="7"/>
      <c r="M134" s="7"/>
      <c r="N134" s="7"/>
      <c r="O134" s="7"/>
      <c r="P134" s="7"/>
    </row>
    <row r="135" spans="1:2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</row>
    <row r="136" spans="1:2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7"/>
      <c r="L136" s="7"/>
      <c r="M136" s="7"/>
      <c r="N136" s="7"/>
      <c r="O136" s="7"/>
      <c r="P136" s="7"/>
    </row>
    <row r="138" spans="1:26" s="21" customFormat="1"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40" spans="1:2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7"/>
      <c r="L140" s="7"/>
      <c r="M140" s="7"/>
      <c r="N140" s="7"/>
      <c r="O140" s="7"/>
      <c r="P140" s="7"/>
    </row>
    <row r="141" spans="1:2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7"/>
      <c r="L141" s="7"/>
      <c r="M141" s="7"/>
      <c r="N141" s="7"/>
      <c r="O141" s="7"/>
      <c r="P141" s="7"/>
    </row>
    <row r="142" spans="1:2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</row>
    <row r="143" spans="1:2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7"/>
      <c r="L143" s="7"/>
      <c r="M143" s="7"/>
      <c r="N143" s="7"/>
      <c r="O143" s="7"/>
      <c r="P143" s="7"/>
    </row>
    <row r="145" spans="1:26" s="21" customFormat="1"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7" spans="1:2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7"/>
      <c r="L147" s="7"/>
      <c r="M147" s="7"/>
      <c r="N147" s="7"/>
      <c r="O147" s="7"/>
      <c r="P147" s="7"/>
    </row>
    <row r="148" spans="1:2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7"/>
      <c r="L148" s="7"/>
      <c r="M148" s="7"/>
      <c r="N148" s="7"/>
      <c r="O148" s="7"/>
      <c r="P148" s="7"/>
    </row>
    <row r="149" spans="1:2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7"/>
      <c r="L149" s="7"/>
      <c r="M149" s="7"/>
      <c r="N149" s="7"/>
      <c r="O149" s="7"/>
      <c r="P149" s="7"/>
    </row>
    <row r="150" spans="1:2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7"/>
      <c r="L150" s="7"/>
      <c r="M150" s="7"/>
      <c r="N150" s="7"/>
      <c r="O150" s="7"/>
      <c r="P150" s="7"/>
    </row>
    <row r="152" spans="1:26" s="21" customFormat="1"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</sheetData>
  <sheetProtection password="CC74" sheet="1" objects="1" scenarios="1"/>
  <mergeCells count="95">
    <mergeCell ref="A74:B74"/>
    <mergeCell ref="C74:J75"/>
    <mergeCell ref="A75:B75"/>
    <mergeCell ref="A70:B70"/>
    <mergeCell ref="C70:J71"/>
    <mergeCell ref="A71:B71"/>
    <mergeCell ref="A72:B72"/>
    <mergeCell ref="C72:J73"/>
    <mergeCell ref="A73:B73"/>
    <mergeCell ref="A66:B66"/>
    <mergeCell ref="C66:J67"/>
    <mergeCell ref="A67:B67"/>
    <mergeCell ref="A68:B68"/>
    <mergeCell ref="C68:J69"/>
    <mergeCell ref="A69:B69"/>
    <mergeCell ref="A62:B62"/>
    <mergeCell ref="C62:J63"/>
    <mergeCell ref="A63:B63"/>
    <mergeCell ref="A64:B64"/>
    <mergeCell ref="C64:J65"/>
    <mergeCell ref="A65:B65"/>
    <mergeCell ref="A58:B58"/>
    <mergeCell ref="C58:J59"/>
    <mergeCell ref="A59:B59"/>
    <mergeCell ref="A60:B60"/>
    <mergeCell ref="C60:J61"/>
    <mergeCell ref="A61:B61"/>
    <mergeCell ref="A54:B54"/>
    <mergeCell ref="C54:J55"/>
    <mergeCell ref="A55:B55"/>
    <mergeCell ref="A56:B56"/>
    <mergeCell ref="C56:J57"/>
    <mergeCell ref="A57:B57"/>
    <mergeCell ref="A50:B50"/>
    <mergeCell ref="C50:J51"/>
    <mergeCell ref="A51:B51"/>
    <mergeCell ref="A52:B52"/>
    <mergeCell ref="C52:J53"/>
    <mergeCell ref="A53:B53"/>
    <mergeCell ref="A46:B46"/>
    <mergeCell ref="C46:J47"/>
    <mergeCell ref="A47:B47"/>
    <mergeCell ref="A48:B48"/>
    <mergeCell ref="C48:J49"/>
    <mergeCell ref="A49:B49"/>
    <mergeCell ref="A44:B44"/>
    <mergeCell ref="C44:J45"/>
    <mergeCell ref="A45:B45"/>
    <mergeCell ref="A40:B40"/>
    <mergeCell ref="C40:J41"/>
    <mergeCell ref="A41:B41"/>
    <mergeCell ref="A42:B42"/>
    <mergeCell ref="C42:J43"/>
    <mergeCell ref="A43:B43"/>
    <mergeCell ref="C20:J21"/>
    <mergeCell ref="C22:J23"/>
    <mergeCell ref="C32:J33"/>
    <mergeCell ref="C24:J25"/>
    <mergeCell ref="C26:J27"/>
    <mergeCell ref="C28:J29"/>
    <mergeCell ref="C30:J31"/>
    <mergeCell ref="A32:B32"/>
    <mergeCell ref="A33:B33"/>
    <mergeCell ref="A34:B34"/>
    <mergeCell ref="A39:B39"/>
    <mergeCell ref="A37:B37"/>
    <mergeCell ref="A38:B38"/>
    <mergeCell ref="A19:B19"/>
    <mergeCell ref="A20:B20"/>
    <mergeCell ref="A21:B21"/>
    <mergeCell ref="A22:B22"/>
    <mergeCell ref="A31:B31"/>
    <mergeCell ref="A3:J3"/>
    <mergeCell ref="A1:J1"/>
    <mergeCell ref="G8:I8"/>
    <mergeCell ref="A16:B16"/>
    <mergeCell ref="C16:J17"/>
    <mergeCell ref="G13:I13"/>
    <mergeCell ref="A4:J4"/>
    <mergeCell ref="C34:J35"/>
    <mergeCell ref="C38:J39"/>
    <mergeCell ref="C36:J37"/>
    <mergeCell ref="A17:B17"/>
    <mergeCell ref="A35:B35"/>
    <mergeCell ref="A36:B36"/>
    <mergeCell ref="A27:B27"/>
    <mergeCell ref="A24:B24"/>
    <mergeCell ref="A25:B25"/>
    <mergeCell ref="A26:B26"/>
    <mergeCell ref="C18:J19"/>
    <mergeCell ref="A28:B28"/>
    <mergeCell ref="A29:B29"/>
    <mergeCell ref="A30:B30"/>
    <mergeCell ref="A18:B18"/>
    <mergeCell ref="A23:B23"/>
  </mergeCells>
  <phoneticPr fontId="1" type="noConversion"/>
  <conditionalFormatting sqref="A17:B17 A21:B21 A23:B23 A37:B37 A25:B25 A27:B27 A29:B29 A31:B31 A33:B33 A35:B35 A39:B39 A19:B19 A41:B41 A43:B43 A45:B45">
    <cfRule type="cellIs" dxfId="1" priority="2" stopIfTrue="1" operator="greaterThan">
      <formula>16</formula>
    </cfRule>
  </conditionalFormatting>
  <conditionalFormatting sqref="A47:B47 A51:B51 A53:B53 A67:B67 A55:B55 A57:B57 A59:B59 A61:B61 A63:B63 A65:B65 A69:B69 A49:B49 A71:B71 A73:B73 A75:B75">
    <cfRule type="cellIs" dxfId="0" priority="1" stopIfTrue="1" operator="greaterThan">
      <formula>16</formula>
    </cfRule>
  </conditionalFormatting>
  <printOptions horizontalCentered="1"/>
  <pageMargins left="0.27559055118110237" right="0.31496062992125984" top="0.35433070866141736" bottom="0.11811023622047245" header="0.27559055118110237" footer="0.23622047244094491"/>
  <pageSetup paperSize="9" orientation="portrait" r:id="rId1"/>
  <headerFooter alignWithMargins="0"/>
  <rowBreaks count="1" manualBreakCount="1">
    <brk id="45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收銀機歸零及日期時間設定</vt:lpstr>
      <vt:lpstr>抬頭設定</vt:lpstr>
      <vt:lpstr>清除抬頭設定</vt:lpstr>
      <vt:lpstr>部門與價格設定</vt:lpstr>
      <vt:lpstr>抬頭設定!Print_Area</vt:lpstr>
      <vt:lpstr>部門與價格設定!Print_Area</vt:lpstr>
      <vt:lpstr>部門與價格設定!Print_Titles</vt:lpstr>
    </vt:vector>
  </TitlesOfParts>
  <Company>HYI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</dc:creator>
  <cp:lastModifiedBy>Patty</cp:lastModifiedBy>
  <cp:lastPrinted>2019-01-29T02:54:50Z</cp:lastPrinted>
  <dcterms:created xsi:type="dcterms:W3CDTF">2006-07-31T07:30:26Z</dcterms:created>
  <dcterms:modified xsi:type="dcterms:W3CDTF">2019-10-18T08:05:53Z</dcterms:modified>
</cp:coreProperties>
</file>